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F13" i="19" s="1"/>
  <c r="G14" i="19"/>
  <c r="G13" i="19" s="1"/>
  <c r="H14" i="19"/>
  <c r="I14" i="19"/>
  <c r="J14" i="19"/>
  <c r="J13" i="19" s="1"/>
  <c r="J29" i="19" s="1"/>
  <c r="J29" i="10" s="1"/>
  <c r="K14" i="19"/>
  <c r="K13" i="19" s="1"/>
  <c r="L14" i="19"/>
  <c r="M15" i="19"/>
  <c r="M16" i="19"/>
  <c r="M14" i="19"/>
  <c r="D17" i="19"/>
  <c r="D13" i="19" s="1"/>
  <c r="E17" i="19"/>
  <c r="E13" i="19" s="1"/>
  <c r="F17" i="19"/>
  <c r="G17" i="19"/>
  <c r="H17" i="19"/>
  <c r="H13" i="19" s="1"/>
  <c r="I17" i="19"/>
  <c r="J17" i="19"/>
  <c r="K17" i="19"/>
  <c r="M17" i="19" s="1"/>
  <c r="M17" i="10" s="1"/>
  <c r="L17" i="19"/>
  <c r="L13" i="19" s="1"/>
  <c r="M18" i="19"/>
  <c r="M19" i="19"/>
  <c r="D20" i="19"/>
  <c r="E20" i="19"/>
  <c r="F20" i="19"/>
  <c r="G20" i="19"/>
  <c r="H20" i="19"/>
  <c r="I20" i="19"/>
  <c r="I13" i="19" s="1"/>
  <c r="J20" i="19"/>
  <c r="K20" i="19"/>
  <c r="L20" i="19"/>
  <c r="M21" i="19"/>
  <c r="M22" i="19"/>
  <c r="M20" i="19"/>
  <c r="M20" i="10"/>
  <c r="D23" i="19"/>
  <c r="M23" i="19" s="1"/>
  <c r="M23" i="10" s="1"/>
  <c r="E23" i="19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M26" i="19"/>
  <c r="M26" i="10" s="1"/>
  <c r="D33" i="19"/>
  <c r="D32" i="19" s="1"/>
  <c r="E33" i="19"/>
  <c r="F33" i="19"/>
  <c r="G33" i="19"/>
  <c r="G32" i="19" s="1"/>
  <c r="G48" i="19" s="1"/>
  <c r="H33" i="19"/>
  <c r="H32" i="19" s="1"/>
  <c r="I33" i="19"/>
  <c r="J33" i="19"/>
  <c r="K33" i="19"/>
  <c r="K32" i="19" s="1"/>
  <c r="L33" i="19"/>
  <c r="L32" i="19" s="1"/>
  <c r="M34" i="19"/>
  <c r="M35" i="19"/>
  <c r="M33" i="19"/>
  <c r="D36" i="19"/>
  <c r="E36" i="19"/>
  <c r="E32" i="19" s="1"/>
  <c r="F36" i="19"/>
  <c r="F32" i="19" s="1"/>
  <c r="G36" i="19"/>
  <c r="H36" i="19"/>
  <c r="I36" i="19"/>
  <c r="J36" i="19"/>
  <c r="K36" i="19"/>
  <c r="L36" i="19"/>
  <c r="M36" i="19"/>
  <c r="M37" i="19"/>
  <c r="M38" i="19"/>
  <c r="D39" i="19"/>
  <c r="E39" i="19"/>
  <c r="F39" i="19"/>
  <c r="G39" i="19"/>
  <c r="H39" i="19"/>
  <c r="I39" i="19"/>
  <c r="I32" i="19" s="1"/>
  <c r="J39" i="19"/>
  <c r="J32" i="19" s="1"/>
  <c r="K39" i="19"/>
  <c r="L39" i="19"/>
  <c r="M40" i="19"/>
  <c r="M41" i="19"/>
  <c r="M39" i="19"/>
  <c r="M39" i="10"/>
  <c r="D42" i="19"/>
  <c r="M42" i="19" s="1"/>
  <c r="M42" i="10" s="1"/>
  <c r="E42" i="19"/>
  <c r="F42" i="19"/>
  <c r="G42" i="19"/>
  <c r="H42" i="19"/>
  <c r="I42" i="19"/>
  <c r="J42" i="19"/>
  <c r="K42" i="19"/>
  <c r="L42" i="19"/>
  <c r="M43" i="19"/>
  <c r="M44" i="19"/>
  <c r="D45" i="19"/>
  <c r="E45" i="19"/>
  <c r="F45" i="19"/>
  <c r="G45" i="19"/>
  <c r="H45" i="19"/>
  <c r="I45" i="19"/>
  <c r="J45" i="19"/>
  <c r="K45" i="19"/>
  <c r="L45" i="19"/>
  <c r="M46" i="19"/>
  <c r="M47" i="19"/>
  <c r="M45" i="19"/>
  <c r="M45" i="10"/>
  <c r="M50" i="19"/>
  <c r="M51" i="19"/>
  <c r="M52" i="19"/>
  <c r="D56" i="19"/>
  <c r="E56" i="19"/>
  <c r="F56" i="19"/>
  <c r="F55" i="19" s="1"/>
  <c r="G56" i="19"/>
  <c r="G55" i="19" s="1"/>
  <c r="H56" i="19"/>
  <c r="I56" i="19"/>
  <c r="J56" i="19"/>
  <c r="J55" i="19" s="1"/>
  <c r="K56" i="19"/>
  <c r="K55" i="19" s="1"/>
  <c r="L56" i="19"/>
  <c r="M57" i="19"/>
  <c r="M58" i="19"/>
  <c r="M56" i="19" s="1"/>
  <c r="D59" i="19"/>
  <c r="D55" i="19" s="1"/>
  <c r="E59" i="19"/>
  <c r="F59" i="19"/>
  <c r="G59" i="19"/>
  <c r="H59" i="19"/>
  <c r="H55" i="19" s="1"/>
  <c r="I59" i="19"/>
  <c r="I55" i="19" s="1"/>
  <c r="J59" i="19"/>
  <c r="K59" i="19"/>
  <c r="L59" i="19"/>
  <c r="L55" i="19" s="1"/>
  <c r="M60" i="19"/>
  <c r="M61" i="19"/>
  <c r="D62" i="19"/>
  <c r="E62" i="19"/>
  <c r="E55" i="19" s="1"/>
  <c r="F62" i="19"/>
  <c r="G62" i="19"/>
  <c r="H62" i="19"/>
  <c r="I62" i="19"/>
  <c r="J62" i="19"/>
  <c r="K62" i="19"/>
  <c r="L62" i="19"/>
  <c r="M63" i="19"/>
  <c r="M62" i="19" s="1"/>
  <c r="M62" i="10" s="1"/>
  <c r="M64" i="19"/>
  <c r="D65" i="19"/>
  <c r="M65" i="19" s="1"/>
  <c r="M65" i="10" s="1"/>
  <c r="E65" i="19"/>
  <c r="F65" i="19"/>
  <c r="G65" i="19"/>
  <c r="H65" i="19"/>
  <c r="I65" i="19"/>
  <c r="J65" i="19"/>
  <c r="K65" i="19"/>
  <c r="L65" i="19"/>
  <c r="M66" i="19"/>
  <c r="M67" i="19"/>
  <c r="D68" i="19"/>
  <c r="E68" i="19"/>
  <c r="F68" i="19"/>
  <c r="G68" i="19"/>
  <c r="H68" i="19"/>
  <c r="I68" i="19"/>
  <c r="J68" i="19"/>
  <c r="K68" i="19"/>
  <c r="L68" i="19"/>
  <c r="M69" i="19"/>
  <c r="M68" i="19" s="1"/>
  <c r="M68" i="10" s="1"/>
  <c r="M70" i="19"/>
  <c r="M73" i="19"/>
  <c r="M74" i="19"/>
  <c r="M75" i="19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G14" i="20"/>
  <c r="H14" i="20"/>
  <c r="I14" i="20"/>
  <c r="J14" i="20"/>
  <c r="K14" i="20"/>
  <c r="L15" i="20"/>
  <c r="L16" i="20"/>
  <c r="L14" i="20" s="1"/>
  <c r="D17" i="20"/>
  <c r="E17" i="20"/>
  <c r="F17" i="20"/>
  <c r="G17" i="20"/>
  <c r="H17" i="20"/>
  <c r="I17" i="20"/>
  <c r="J17" i="20"/>
  <c r="K17" i="20"/>
  <c r="L18" i="20"/>
  <c r="L17" i="20" s="1"/>
  <c r="L17" i="11" s="1"/>
  <c r="L19" i="20"/>
  <c r="D20" i="20"/>
  <c r="E20" i="20"/>
  <c r="F20" i="20"/>
  <c r="G20" i="20"/>
  <c r="H20" i="20"/>
  <c r="I20" i="20"/>
  <c r="I13" i="20" s="1"/>
  <c r="J20" i="20"/>
  <c r="K20" i="20"/>
  <c r="L21" i="20"/>
  <c r="L20" i="20" s="1"/>
  <c r="L20" i="11" s="1"/>
  <c r="L22" i="20"/>
  <c r="D23" i="20"/>
  <c r="E23" i="20"/>
  <c r="F23" i="20"/>
  <c r="G23" i="20"/>
  <c r="G13" i="20"/>
  <c r="H23" i="20"/>
  <c r="I23" i="20"/>
  <c r="J23" i="20"/>
  <c r="K23" i="20"/>
  <c r="K13" i="20"/>
  <c r="L24" i="20"/>
  <c r="L25" i="20"/>
  <c r="L23" i="20" s="1"/>
  <c r="L23" i="11" s="1"/>
  <c r="D26" i="20"/>
  <c r="E26" i="20"/>
  <c r="F26" i="20"/>
  <c r="G26" i="20"/>
  <c r="H26" i="20"/>
  <c r="I26" i="20"/>
  <c r="J26" i="20"/>
  <c r="K26" i="20"/>
  <c r="L27" i="20"/>
  <c r="L26" i="20" s="1"/>
  <c r="L28" i="20"/>
  <c r="D33" i="20"/>
  <c r="E33" i="20"/>
  <c r="E32" i="20" s="1"/>
  <c r="F33" i="20"/>
  <c r="F32" i="20" s="1"/>
  <c r="F32" i="11" s="1"/>
  <c r="G33" i="20"/>
  <c r="H33" i="20"/>
  <c r="I33" i="20"/>
  <c r="J33" i="20"/>
  <c r="J32" i="20" s="1"/>
  <c r="J32" i="11" s="1"/>
  <c r="K33" i="20"/>
  <c r="L34" i="20"/>
  <c r="L35" i="20"/>
  <c r="L33" i="20" s="1"/>
  <c r="D36" i="20"/>
  <c r="D32" i="20" s="1"/>
  <c r="D32" i="11" s="1"/>
  <c r="E36" i="20"/>
  <c r="F36" i="20"/>
  <c r="G36" i="20"/>
  <c r="H36" i="20"/>
  <c r="H32" i="20" s="1"/>
  <c r="H32" i="11" s="1"/>
  <c r="I36" i="20"/>
  <c r="J36" i="20"/>
  <c r="K36" i="20"/>
  <c r="L37" i="20"/>
  <c r="L38" i="20"/>
  <c r="L36" i="20" s="1"/>
  <c r="L36" i="11" s="1"/>
  <c r="D39" i="20"/>
  <c r="E39" i="20"/>
  <c r="F39" i="20"/>
  <c r="G39" i="20"/>
  <c r="G32" i="20" s="1"/>
  <c r="H39" i="20"/>
  <c r="I39" i="20"/>
  <c r="J39" i="20"/>
  <c r="K39" i="20"/>
  <c r="K32" i="20" s="1"/>
  <c r="L40" i="20"/>
  <c r="L39" i="20" s="1"/>
  <c r="L39" i="11" s="1"/>
  <c r="L41" i="20"/>
  <c r="D42" i="20"/>
  <c r="E42" i="20"/>
  <c r="F42" i="20"/>
  <c r="G42" i="20"/>
  <c r="H42" i="20"/>
  <c r="I42" i="20"/>
  <c r="I32" i="20" s="1"/>
  <c r="J42" i="20"/>
  <c r="K42" i="20"/>
  <c r="L43" i="20"/>
  <c r="L44" i="20"/>
  <c r="L42" i="20" s="1"/>
  <c r="L42" i="11" s="1"/>
  <c r="D45" i="20"/>
  <c r="E45" i="20"/>
  <c r="F45" i="20"/>
  <c r="F48" i="20" s="1"/>
  <c r="F48" i="11" s="1"/>
  <c r="G45" i="20"/>
  <c r="H45" i="20"/>
  <c r="H48" i="20" s="1"/>
  <c r="H48" i="11" s="1"/>
  <c r="I45" i="20"/>
  <c r="J45" i="20"/>
  <c r="J48" i="20" s="1"/>
  <c r="J48" i="11" s="1"/>
  <c r="K45" i="20"/>
  <c r="L46" i="20"/>
  <c r="L45" i="20" s="1"/>
  <c r="L47" i="20"/>
  <c r="L50" i="20"/>
  <c r="L51" i="20"/>
  <c r="L52" i="20"/>
  <c r="D56" i="20"/>
  <c r="D55" i="20" s="1"/>
  <c r="D55" i="11" s="1"/>
  <c r="E56" i="20"/>
  <c r="F56" i="20"/>
  <c r="G56" i="20"/>
  <c r="H56" i="20"/>
  <c r="H55" i="20" s="1"/>
  <c r="H55" i="11" s="1"/>
  <c r="I56" i="20"/>
  <c r="J56" i="20"/>
  <c r="K56" i="20"/>
  <c r="L57" i="20"/>
  <c r="L56" i="20" s="1"/>
  <c r="L56" i="11" s="1"/>
  <c r="L58" i="20"/>
  <c r="D59" i="20"/>
  <c r="E59" i="20"/>
  <c r="F59" i="20"/>
  <c r="F55" i="20" s="1"/>
  <c r="G59" i="20"/>
  <c r="H59" i="20"/>
  <c r="I59" i="20"/>
  <c r="I55" i="20" s="1"/>
  <c r="J59" i="20"/>
  <c r="K59" i="20"/>
  <c r="K55" i="20" s="1"/>
  <c r="L60" i="20"/>
  <c r="L61" i="20"/>
  <c r="L59" i="20" s="1"/>
  <c r="L59" i="11" s="1"/>
  <c r="D62" i="20"/>
  <c r="E62" i="20"/>
  <c r="F62" i="20"/>
  <c r="G62" i="20"/>
  <c r="H62" i="20"/>
  <c r="I62" i="20"/>
  <c r="J62" i="20"/>
  <c r="J55" i="20" s="1"/>
  <c r="K62" i="20"/>
  <c r="L63" i="20"/>
  <c r="L64" i="20"/>
  <c r="L62" i="20"/>
  <c r="L62" i="11" s="1"/>
  <c r="D65" i="20"/>
  <c r="E65" i="20"/>
  <c r="E55" i="20" s="1"/>
  <c r="F65" i="20"/>
  <c r="G65" i="20"/>
  <c r="G55" i="20" s="1"/>
  <c r="H65" i="20"/>
  <c r="I65" i="20"/>
  <c r="J65" i="20"/>
  <c r="K65" i="20"/>
  <c r="L66" i="20"/>
  <c r="L67" i="20"/>
  <c r="L65" i="20" s="1"/>
  <c r="L65" i="11" s="1"/>
  <c r="D68" i="20"/>
  <c r="E68" i="20"/>
  <c r="F68" i="20"/>
  <c r="G68" i="20"/>
  <c r="H68" i="20"/>
  <c r="H71" i="20" s="1"/>
  <c r="H71" i="11" s="1"/>
  <c r="I68" i="20"/>
  <c r="J68" i="20"/>
  <c r="K68" i="20"/>
  <c r="L69" i="20"/>
  <c r="L68" i="20" s="1"/>
  <c r="L70" i="20"/>
  <c r="L72" i="20"/>
  <c r="L73" i="20"/>
  <c r="L74" i="20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H14" i="21"/>
  <c r="I14" i="21"/>
  <c r="J14" i="21"/>
  <c r="J13" i="21" s="1"/>
  <c r="L14" i="21"/>
  <c r="L13" i="21" s="1"/>
  <c r="L13" i="12" s="1"/>
  <c r="K15" i="21"/>
  <c r="M15" i="21"/>
  <c r="K16" i="21"/>
  <c r="K14" i="21" s="1"/>
  <c r="K14" i="12" s="1"/>
  <c r="D17" i="21"/>
  <c r="E17" i="21"/>
  <c r="F17" i="21"/>
  <c r="F13" i="21" s="1"/>
  <c r="F13" i="12" s="1"/>
  <c r="G17" i="21"/>
  <c r="H17" i="21"/>
  <c r="H13" i="21" s="1"/>
  <c r="H13" i="12" s="1"/>
  <c r="I17" i="21"/>
  <c r="J17" i="21"/>
  <c r="L17" i="21"/>
  <c r="K18" i="21"/>
  <c r="K17" i="21" s="1"/>
  <c r="K17" i="12" s="1"/>
  <c r="M18" i="21"/>
  <c r="K19" i="21"/>
  <c r="M19" i="21" s="1"/>
  <c r="M19" i="12" s="1"/>
  <c r="D20" i="21"/>
  <c r="D13" i="21" s="1"/>
  <c r="D13" i="12" s="1"/>
  <c r="E20" i="21"/>
  <c r="F20" i="21"/>
  <c r="G20" i="21"/>
  <c r="H20" i="21"/>
  <c r="I20" i="21"/>
  <c r="J20" i="21"/>
  <c r="K20" i="21"/>
  <c r="L20" i="21"/>
  <c r="K21" i="21"/>
  <c r="M21" i="21" s="1"/>
  <c r="M21" i="12" s="1"/>
  <c r="K22" i="21"/>
  <c r="M22" i="2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M25" i="21"/>
  <c r="D26" i="21"/>
  <c r="E26" i="21"/>
  <c r="F26" i="21"/>
  <c r="F29" i="21" s="1"/>
  <c r="F29" i="12" s="1"/>
  <c r="G26" i="21"/>
  <c r="H26" i="21"/>
  <c r="I26" i="21"/>
  <c r="J26" i="21"/>
  <c r="L26" i="21"/>
  <c r="L29" i="21" s="1"/>
  <c r="L29" i="12" s="1"/>
  <c r="K27" i="21"/>
  <c r="K26" i="21" s="1"/>
  <c r="K26" i="12" s="1"/>
  <c r="M27" i="21"/>
  <c r="M26" i="21" s="1"/>
  <c r="K28" i="21"/>
  <c r="M28" i="21" s="1"/>
  <c r="M28" i="12" s="1"/>
  <c r="I32" i="21"/>
  <c r="D33" i="21"/>
  <c r="E33" i="21"/>
  <c r="E32" i="21" s="1"/>
  <c r="E32" i="12" s="1"/>
  <c r="F33" i="21"/>
  <c r="F32" i="21" s="1"/>
  <c r="G33" i="21"/>
  <c r="G32" i="21" s="1"/>
  <c r="H33" i="21"/>
  <c r="H32" i="21" s="1"/>
  <c r="I33" i="21"/>
  <c r="J33" i="21"/>
  <c r="J32" i="21" s="1"/>
  <c r="L33" i="21"/>
  <c r="K34" i="21"/>
  <c r="K33" i="21"/>
  <c r="K35" i="21"/>
  <c r="M35" i="21" s="1"/>
  <c r="M35" i="12" s="1"/>
  <c r="D36" i="21"/>
  <c r="D32" i="21" s="1"/>
  <c r="E36" i="21"/>
  <c r="F36" i="21"/>
  <c r="G36" i="21"/>
  <c r="H36" i="21"/>
  <c r="I36" i="21"/>
  <c r="J36" i="21"/>
  <c r="L36" i="21"/>
  <c r="K37" i="21"/>
  <c r="K36" i="21" s="1"/>
  <c r="K36" i="12" s="1"/>
  <c r="K38" i="21"/>
  <c r="M38" i="21"/>
  <c r="M38" i="12" s="1"/>
  <c r="D39" i="21"/>
  <c r="E39" i="21"/>
  <c r="F39" i="21"/>
  <c r="G39" i="21"/>
  <c r="H39" i="21"/>
  <c r="I39" i="21"/>
  <c r="J39" i="21"/>
  <c r="L39" i="21"/>
  <c r="K40" i="21"/>
  <c r="K41" i="21"/>
  <c r="K39" i="21" s="1"/>
  <c r="K39" i="12" s="1"/>
  <c r="M41" i="21"/>
  <c r="M41" i="12" s="1"/>
  <c r="D42" i="21"/>
  <c r="E42" i="21"/>
  <c r="F42" i="21"/>
  <c r="G42" i="21"/>
  <c r="H42" i="21"/>
  <c r="I42" i="21"/>
  <c r="J42" i="21"/>
  <c r="L42" i="21"/>
  <c r="K43" i="21"/>
  <c r="K42" i="21" s="1"/>
  <c r="K42" i="12" s="1"/>
  <c r="K44" i="21"/>
  <c r="M44" i="21"/>
  <c r="M44" i="12" s="1"/>
  <c r="D45" i="21"/>
  <c r="E45" i="21"/>
  <c r="E48" i="21" s="1"/>
  <c r="F45" i="21"/>
  <c r="G45" i="21"/>
  <c r="H45" i="21"/>
  <c r="I45" i="21"/>
  <c r="I48" i="21" s="1"/>
  <c r="I48" i="12" s="1"/>
  <c r="J45" i="21"/>
  <c r="L45" i="21"/>
  <c r="L48" i="21" s="1"/>
  <c r="L48" i="12" s="1"/>
  <c r="K46" i="21"/>
  <c r="K45" i="21" s="1"/>
  <c r="K47" i="21"/>
  <c r="M47" i="21" s="1"/>
  <c r="M47" i="12" s="1"/>
  <c r="K50" i="21"/>
  <c r="M50" i="21" s="1"/>
  <c r="M50" i="12" s="1"/>
  <c r="K51" i="21"/>
  <c r="M51" i="21"/>
  <c r="M51" i="12" s="1"/>
  <c r="K52" i="21"/>
  <c r="M52" i="21" s="1"/>
  <c r="M52" i="12" s="1"/>
  <c r="D56" i="21"/>
  <c r="E56" i="21"/>
  <c r="E55" i="21"/>
  <c r="F56" i="21"/>
  <c r="F55" i="21" s="1"/>
  <c r="F55" i="12" s="1"/>
  <c r="G56" i="21"/>
  <c r="G55" i="21"/>
  <c r="H56" i="21"/>
  <c r="I56" i="21"/>
  <c r="I55" i="21"/>
  <c r="J56" i="21"/>
  <c r="J55" i="21" s="1"/>
  <c r="L56" i="21"/>
  <c r="L55" i="21"/>
  <c r="K57" i="21"/>
  <c r="K56" i="21"/>
  <c r="K58" i="21"/>
  <c r="M58" i="21"/>
  <c r="M58" i="12" s="1"/>
  <c r="D59" i="21"/>
  <c r="E59" i="21"/>
  <c r="F59" i="21"/>
  <c r="G59" i="21"/>
  <c r="H59" i="21"/>
  <c r="H55" i="21" s="1"/>
  <c r="I59" i="21"/>
  <c r="J59" i="21"/>
  <c r="L59" i="21"/>
  <c r="K60" i="21"/>
  <c r="K59" i="21" s="1"/>
  <c r="K59" i="12" s="1"/>
  <c r="K61" i="21"/>
  <c r="M61" i="21"/>
  <c r="M61" i="12" s="1"/>
  <c r="D62" i="21"/>
  <c r="D55" i="21" s="1"/>
  <c r="E62" i="21"/>
  <c r="F62" i="21"/>
  <c r="G62" i="21"/>
  <c r="H62" i="21"/>
  <c r="I62" i="21"/>
  <c r="J62" i="21"/>
  <c r="L62" i="21"/>
  <c r="K63" i="21"/>
  <c r="K62" i="21" s="1"/>
  <c r="K64" i="21"/>
  <c r="M64" i="21"/>
  <c r="M64" i="12" s="1"/>
  <c r="D65" i="21"/>
  <c r="E65" i="21"/>
  <c r="F65" i="21"/>
  <c r="G65" i="21"/>
  <c r="H65" i="21"/>
  <c r="I65" i="21"/>
  <c r="J65" i="21"/>
  <c r="L65" i="21"/>
  <c r="K66" i="21"/>
  <c r="K65" i="21" s="1"/>
  <c r="K65" i="12" s="1"/>
  <c r="K67" i="21"/>
  <c r="M67" i="21" s="1"/>
  <c r="M67" i="12" s="1"/>
  <c r="D68" i="21"/>
  <c r="E68" i="21"/>
  <c r="F68" i="21"/>
  <c r="G68" i="21"/>
  <c r="H68" i="21"/>
  <c r="I68" i="21"/>
  <c r="J68" i="21"/>
  <c r="L68" i="21"/>
  <c r="K69" i="21"/>
  <c r="K68" i="21" s="1"/>
  <c r="K70" i="21"/>
  <c r="M70" i="21" s="1"/>
  <c r="M70" i="12" s="1"/>
  <c r="K73" i="21"/>
  <c r="M73" i="21" s="1"/>
  <c r="M73" i="12" s="1"/>
  <c r="K74" i="21"/>
  <c r="M74" i="21" s="1"/>
  <c r="M74" i="12" s="1"/>
  <c r="K75" i="21"/>
  <c r="M75" i="21"/>
  <c r="M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I32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E14" i="22"/>
  <c r="F14" i="22"/>
  <c r="G14" i="22"/>
  <c r="H14" i="22"/>
  <c r="I14" i="22"/>
  <c r="J14" i="22"/>
  <c r="K14" i="22"/>
  <c r="L14" i="22"/>
  <c r="M14" i="22"/>
  <c r="M13" i="22" s="1"/>
  <c r="N14" i="22"/>
  <c r="O14" i="22"/>
  <c r="P14" i="22"/>
  <c r="Q14" i="22"/>
  <c r="Q13" i="22" s="1"/>
  <c r="R14" i="22"/>
  <c r="S14" i="22"/>
  <c r="T14" i="22"/>
  <c r="U14" i="22"/>
  <c r="V14" i="22"/>
  <c r="W14" i="22"/>
  <c r="W13" i="22" s="1"/>
  <c r="X14" i="22"/>
  <c r="Y14" i="22"/>
  <c r="Y13" i="22" s="1"/>
  <c r="Z14" i="22"/>
  <c r="AA14" i="22"/>
  <c r="AB14" i="22"/>
  <c r="AC14" i="22"/>
  <c r="AD14" i="22"/>
  <c r="AE14" i="22"/>
  <c r="AE13" i="22" s="1"/>
  <c r="AF14" i="22"/>
  <c r="AG14" i="22"/>
  <c r="AG13" i="22" s="1"/>
  <c r="AH14" i="22"/>
  <c r="AI14" i="22"/>
  <c r="AJ14" i="22"/>
  <c r="AJ13" i="22" s="1"/>
  <c r="AJ13" i="13" s="1"/>
  <c r="AK14" i="22"/>
  <c r="AL14" i="22"/>
  <c r="AL13" i="22" s="1"/>
  <c r="AM14" i="22"/>
  <c r="AN14" i="22"/>
  <c r="AN13" i="22" s="1"/>
  <c r="AN13" i="13" s="1"/>
  <c r="AO14" i="22"/>
  <c r="AP14" i="22"/>
  <c r="AP13" i="22" s="1"/>
  <c r="AQ14" i="22"/>
  <c r="AR14" i="22"/>
  <c r="AR13" i="22" s="1"/>
  <c r="D17" i="22"/>
  <c r="E17" i="22"/>
  <c r="F17" i="22"/>
  <c r="G17" i="22"/>
  <c r="H17" i="22"/>
  <c r="I17" i="22"/>
  <c r="J17" i="22"/>
  <c r="K17" i="22"/>
  <c r="L17" i="22"/>
  <c r="M17" i="22"/>
  <c r="N17" i="22"/>
  <c r="O17" i="22"/>
  <c r="O13" i="22" s="1"/>
  <c r="O13" i="13" s="1"/>
  <c r="P17" i="22"/>
  <c r="Q17" i="22"/>
  <c r="R17" i="22"/>
  <c r="S17" i="22"/>
  <c r="T17" i="22"/>
  <c r="U17" i="22"/>
  <c r="U13" i="22" s="1"/>
  <c r="V17" i="22"/>
  <c r="W17" i="22"/>
  <c r="X17" i="22"/>
  <c r="Y17" i="22"/>
  <c r="Z17" i="22"/>
  <c r="AA17" i="22"/>
  <c r="AB17" i="22"/>
  <c r="AC17" i="22"/>
  <c r="AC13" i="22" s="1"/>
  <c r="AD17" i="22"/>
  <c r="AE17" i="22"/>
  <c r="AF17" i="22"/>
  <c r="AG17" i="22"/>
  <c r="AH17" i="22"/>
  <c r="AI17" i="22"/>
  <c r="AJ17" i="22"/>
  <c r="AK17" i="22"/>
  <c r="AK13" i="22" s="1"/>
  <c r="AL17" i="22"/>
  <c r="AM17" i="22"/>
  <c r="AM13" i="22"/>
  <c r="AN17" i="22"/>
  <c r="AO17" i="22"/>
  <c r="AO13" i="22" s="1"/>
  <c r="AP17" i="22"/>
  <c r="AQ17" i="22"/>
  <c r="AR17" i="22"/>
  <c r="D20" i="22"/>
  <c r="E20" i="22"/>
  <c r="F20" i="22"/>
  <c r="G20" i="22"/>
  <c r="H20" i="22"/>
  <c r="I20" i="22"/>
  <c r="I13" i="22" s="1"/>
  <c r="J20" i="22"/>
  <c r="K20" i="22"/>
  <c r="K13" i="22" s="1"/>
  <c r="L20" i="22"/>
  <c r="M20" i="22"/>
  <c r="N20" i="22"/>
  <c r="O20" i="22"/>
  <c r="P20" i="22"/>
  <c r="Q20" i="22"/>
  <c r="R20" i="22"/>
  <c r="S20" i="22"/>
  <c r="S13" i="22" s="1"/>
  <c r="T20" i="22"/>
  <c r="U20" i="22"/>
  <c r="V20" i="22"/>
  <c r="W20" i="22"/>
  <c r="X20" i="22"/>
  <c r="Y20" i="22"/>
  <c r="Z20" i="22"/>
  <c r="AA20" i="22"/>
  <c r="AA13" i="22" s="1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Q13" i="22" s="1"/>
  <c r="AR20" i="22"/>
  <c r="D23" i="22"/>
  <c r="E23" i="22"/>
  <c r="E13" i="22" s="1"/>
  <c r="F23" i="22"/>
  <c r="G23" i="22"/>
  <c r="G13" i="22" s="1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I13" i="22" s="1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J29" i="22" s="1"/>
  <c r="AJ29" i="13" s="1"/>
  <c r="AK26" i="22"/>
  <c r="AL26" i="22"/>
  <c r="AM26" i="22"/>
  <c r="AN26" i="22"/>
  <c r="AO26" i="22"/>
  <c r="AP26" i="22"/>
  <c r="AQ26" i="22"/>
  <c r="AR26" i="22"/>
  <c r="D33" i="22"/>
  <c r="D32" i="22" s="1"/>
  <c r="D32" i="13" s="1"/>
  <c r="E33" i="22"/>
  <c r="F33" i="22"/>
  <c r="G33" i="22"/>
  <c r="G32" i="22" s="1"/>
  <c r="H33" i="22"/>
  <c r="I33" i="22"/>
  <c r="J33" i="22"/>
  <c r="K33" i="22"/>
  <c r="K32" i="22" s="1"/>
  <c r="K32" i="13" s="1"/>
  <c r="L33" i="22"/>
  <c r="M33" i="22"/>
  <c r="N33" i="22"/>
  <c r="O33" i="22"/>
  <c r="O32" i="22" s="1"/>
  <c r="O32" i="13" s="1"/>
  <c r="P33" i="22"/>
  <c r="P32" i="22" s="1"/>
  <c r="P32" i="13" s="1"/>
  <c r="Q33" i="22"/>
  <c r="R33" i="22"/>
  <c r="S33" i="22"/>
  <c r="T33" i="22"/>
  <c r="T32" i="22" s="1"/>
  <c r="T32" i="13" s="1"/>
  <c r="U33" i="22"/>
  <c r="V33" i="22"/>
  <c r="W33" i="22"/>
  <c r="W32" i="22" s="1"/>
  <c r="X33" i="22"/>
  <c r="Y33" i="22"/>
  <c r="Z33" i="22"/>
  <c r="AA33" i="22"/>
  <c r="AA32" i="22" s="1"/>
  <c r="AA32" i="13" s="1"/>
  <c r="AB33" i="22"/>
  <c r="AC33" i="22"/>
  <c r="AD33" i="22"/>
  <c r="AE33" i="22"/>
  <c r="AE32" i="22" s="1"/>
  <c r="AE32" i="13" s="1"/>
  <c r="AF33" i="22"/>
  <c r="AF32" i="22" s="1"/>
  <c r="AF32" i="13" s="1"/>
  <c r="AG33" i="22"/>
  <c r="AH33" i="22"/>
  <c r="AI33" i="22"/>
  <c r="AJ33" i="22"/>
  <c r="AJ32" i="22" s="1"/>
  <c r="AJ32" i="13" s="1"/>
  <c r="AK33" i="22"/>
  <c r="AL33" i="22"/>
  <c r="AM33" i="22"/>
  <c r="AM32" i="22" s="1"/>
  <c r="AN33" i="22"/>
  <c r="AO33" i="22"/>
  <c r="AP33" i="22"/>
  <c r="AQ33" i="22"/>
  <c r="AQ32" i="22" s="1"/>
  <c r="AQ32" i="13" s="1"/>
  <c r="AR33" i="22"/>
  <c r="D36" i="22"/>
  <c r="E36" i="22"/>
  <c r="E32" i="22" s="1"/>
  <c r="F36" i="22"/>
  <c r="G36" i="22"/>
  <c r="H36" i="22"/>
  <c r="I36" i="22"/>
  <c r="I32" i="22" s="1"/>
  <c r="J36" i="22"/>
  <c r="K36" i="22"/>
  <c r="L36" i="22"/>
  <c r="M36" i="22"/>
  <c r="M32" i="22" s="1"/>
  <c r="N36" i="22"/>
  <c r="O36" i="22"/>
  <c r="P36" i="22"/>
  <c r="Q36" i="22"/>
  <c r="Q32" i="22" s="1"/>
  <c r="R36" i="22"/>
  <c r="S36" i="22"/>
  <c r="S32" i="22" s="1"/>
  <c r="S32" i="13" s="1"/>
  <c r="T36" i="22"/>
  <c r="U36" i="22"/>
  <c r="U32" i="22" s="1"/>
  <c r="V36" i="22"/>
  <c r="W36" i="22"/>
  <c r="X36" i="22"/>
  <c r="Y36" i="22"/>
  <c r="Y32" i="22" s="1"/>
  <c r="Z36" i="22"/>
  <c r="AA36" i="22"/>
  <c r="AB36" i="22"/>
  <c r="AC36" i="22"/>
  <c r="AC32" i="22" s="1"/>
  <c r="AD36" i="22"/>
  <c r="AE36" i="22"/>
  <c r="AF36" i="22"/>
  <c r="AG36" i="22"/>
  <c r="AG32" i="22" s="1"/>
  <c r="AH36" i="22"/>
  <c r="AH32" i="22"/>
  <c r="AI36" i="22"/>
  <c r="AI32" i="22" s="1"/>
  <c r="AI32" i="13" s="1"/>
  <c r="AJ36" i="22"/>
  <c r="AK36" i="22"/>
  <c r="AK32" i="22" s="1"/>
  <c r="AL36" i="22"/>
  <c r="AM36" i="22"/>
  <c r="AN36" i="22"/>
  <c r="AO36" i="22"/>
  <c r="AO32" i="22" s="1"/>
  <c r="AP36" i="22"/>
  <c r="AP32" i="22"/>
  <c r="AQ36" i="22"/>
  <c r="AR36" i="22"/>
  <c r="D39" i="22"/>
  <c r="E39" i="22"/>
  <c r="F39" i="22"/>
  <c r="F32" i="22" s="1"/>
  <c r="F32" i="13" s="1"/>
  <c r="G39" i="22"/>
  <c r="H39" i="22"/>
  <c r="H32" i="22" s="1"/>
  <c r="H32" i="13" s="1"/>
  <c r="I39" i="22"/>
  <c r="J39" i="22"/>
  <c r="K39" i="22"/>
  <c r="L39" i="22"/>
  <c r="L32" i="22" s="1"/>
  <c r="L32" i="13" s="1"/>
  <c r="M39" i="22"/>
  <c r="N39" i="22"/>
  <c r="N32" i="22" s="1"/>
  <c r="N32" i="13" s="1"/>
  <c r="O39" i="22"/>
  <c r="P39" i="22"/>
  <c r="Q39" i="22"/>
  <c r="R39" i="22"/>
  <c r="S39" i="22"/>
  <c r="T39" i="22"/>
  <c r="U39" i="22"/>
  <c r="V39" i="22"/>
  <c r="V32" i="22" s="1"/>
  <c r="V32" i="13" s="1"/>
  <c r="W39" i="22"/>
  <c r="X39" i="22"/>
  <c r="X32" i="22" s="1"/>
  <c r="X32" i="13" s="1"/>
  <c r="Y39" i="22"/>
  <c r="Z39" i="22"/>
  <c r="AA39" i="22"/>
  <c r="AB39" i="22"/>
  <c r="AB32" i="22" s="1"/>
  <c r="AB32" i="13" s="1"/>
  <c r="AC39" i="22"/>
  <c r="AD39" i="22"/>
  <c r="AD32" i="22" s="1"/>
  <c r="AD32" i="13" s="1"/>
  <c r="AE39" i="22"/>
  <c r="AF39" i="22"/>
  <c r="AG39" i="22"/>
  <c r="AH39" i="22"/>
  <c r="AI39" i="22"/>
  <c r="AJ39" i="22"/>
  <c r="AK39" i="22"/>
  <c r="AL39" i="22"/>
  <c r="AL32" i="22" s="1"/>
  <c r="AL32" i="13" s="1"/>
  <c r="AM39" i="22"/>
  <c r="AN39" i="22"/>
  <c r="AO39" i="22"/>
  <c r="AP39" i="22"/>
  <c r="AQ39" i="22"/>
  <c r="AR39" i="22"/>
  <c r="AR32" i="22" s="1"/>
  <c r="AR32" i="13" s="1"/>
  <c r="D42" i="22"/>
  <c r="E42" i="22"/>
  <c r="F42" i="22"/>
  <c r="G42" i="22"/>
  <c r="H42" i="22"/>
  <c r="I42" i="22"/>
  <c r="J42" i="22"/>
  <c r="J32" i="22" s="1"/>
  <c r="J32" i="13" s="1"/>
  <c r="K42" i="22"/>
  <c r="L42" i="22"/>
  <c r="M42" i="22"/>
  <c r="N42" i="22"/>
  <c r="O42" i="22"/>
  <c r="P42" i="22"/>
  <c r="Q42" i="22"/>
  <c r="R42" i="22"/>
  <c r="R32" i="22" s="1"/>
  <c r="R32" i="13" s="1"/>
  <c r="S42" i="22"/>
  <c r="T42" i="22"/>
  <c r="U42" i="22"/>
  <c r="V42" i="22"/>
  <c r="W42" i="22"/>
  <c r="X42" i="22"/>
  <c r="Y42" i="22"/>
  <c r="Z42" i="22"/>
  <c r="Z32" i="22" s="1"/>
  <c r="Z32" i="13" s="1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N32" i="22" s="1"/>
  <c r="AN32" i="13" s="1"/>
  <c r="AO42" i="22"/>
  <c r="AP42" i="22"/>
  <c r="AQ42" i="22"/>
  <c r="AR42" i="22"/>
  <c r="D45" i="22"/>
  <c r="D48" i="22" s="1"/>
  <c r="D48" i="13" s="1"/>
  <c r="E45" i="22"/>
  <c r="F45" i="22"/>
  <c r="G45" i="22"/>
  <c r="H45" i="22"/>
  <c r="H48" i="22" s="1"/>
  <c r="H48" i="13" s="1"/>
  <c r="I45" i="22"/>
  <c r="J45" i="22"/>
  <c r="J48" i="22" s="1"/>
  <c r="J48" i="13" s="1"/>
  <c r="K45" i="22"/>
  <c r="L45" i="22"/>
  <c r="L48" i="22" s="1"/>
  <c r="L48" i="13" s="1"/>
  <c r="M45" i="22"/>
  <c r="N45" i="22"/>
  <c r="O45" i="22"/>
  <c r="P45" i="22"/>
  <c r="Q45" i="22"/>
  <c r="R45" i="22"/>
  <c r="R48" i="22" s="1"/>
  <c r="R48" i="13" s="1"/>
  <c r="S45" i="22"/>
  <c r="S48" i="22" s="1"/>
  <c r="S48" i="13" s="1"/>
  <c r="T45" i="22"/>
  <c r="T48" i="22" s="1"/>
  <c r="T48" i="13" s="1"/>
  <c r="U45" i="22"/>
  <c r="V45" i="22"/>
  <c r="W45" i="22"/>
  <c r="X45" i="22"/>
  <c r="X48" i="22" s="1"/>
  <c r="X48" i="13" s="1"/>
  <c r="Y45" i="22"/>
  <c r="Z45" i="22"/>
  <c r="Z48" i="22" s="1"/>
  <c r="Z48" i="13" s="1"/>
  <c r="AA45" i="22"/>
  <c r="AB45" i="22"/>
  <c r="AB48" i="22" s="1"/>
  <c r="AB48" i="13" s="1"/>
  <c r="AC45" i="22"/>
  <c r="AD45" i="22"/>
  <c r="AE45" i="22"/>
  <c r="AF45" i="22"/>
  <c r="AG45" i="22"/>
  <c r="AH45" i="22"/>
  <c r="AH48" i="22" s="1"/>
  <c r="AH48" i="13" s="1"/>
  <c r="AI45" i="22"/>
  <c r="AI48" i="22" s="1"/>
  <c r="AI48" i="13" s="1"/>
  <c r="AJ45" i="22"/>
  <c r="AJ48" i="22" s="1"/>
  <c r="AJ48" i="13" s="1"/>
  <c r="AK45" i="22"/>
  <c r="AL45" i="22"/>
  <c r="AM45" i="22"/>
  <c r="AN45" i="22"/>
  <c r="AN48" i="22" s="1"/>
  <c r="AN48" i="13" s="1"/>
  <c r="AO45" i="22"/>
  <c r="AP45" i="22"/>
  <c r="AP48" i="22" s="1"/>
  <c r="AP48" i="13" s="1"/>
  <c r="AQ45" i="22"/>
  <c r="AR45" i="22"/>
  <c r="AR48" i="22" s="1"/>
  <c r="AR48" i="13" s="1"/>
  <c r="D56" i="22"/>
  <c r="E56" i="22"/>
  <c r="F56" i="22"/>
  <c r="F55" i="22" s="1"/>
  <c r="G56" i="22"/>
  <c r="H56" i="22"/>
  <c r="I56" i="22"/>
  <c r="J56" i="22"/>
  <c r="J55" i="22" s="1"/>
  <c r="K56" i="22"/>
  <c r="K55" i="22" s="1"/>
  <c r="K55" i="13" s="1"/>
  <c r="L56" i="22"/>
  <c r="M56" i="22"/>
  <c r="N56" i="22"/>
  <c r="N55" i="22" s="1"/>
  <c r="O56" i="22"/>
  <c r="O55" i="22" s="1"/>
  <c r="O55" i="13" s="1"/>
  <c r="P56" i="22"/>
  <c r="Q56" i="22"/>
  <c r="R56" i="22"/>
  <c r="R55" i="22" s="1"/>
  <c r="S56" i="22"/>
  <c r="S55" i="22" s="1"/>
  <c r="S55" i="13" s="1"/>
  <c r="T56" i="22"/>
  <c r="U56" i="22"/>
  <c r="V56" i="22"/>
  <c r="V55" i="22" s="1"/>
  <c r="W56" i="22"/>
  <c r="X56" i="22"/>
  <c r="Y56" i="22"/>
  <c r="Z56" i="22"/>
  <c r="Z55" i="22" s="1"/>
  <c r="AA56" i="22"/>
  <c r="AA55" i="22" s="1"/>
  <c r="AA55" i="13" s="1"/>
  <c r="AB56" i="22"/>
  <c r="AC56" i="22"/>
  <c r="AD56" i="22"/>
  <c r="AD55" i="22" s="1"/>
  <c r="AE56" i="22"/>
  <c r="AE55" i="22" s="1"/>
  <c r="AE55" i="13" s="1"/>
  <c r="AF56" i="22"/>
  <c r="AG56" i="22"/>
  <c r="AH56" i="22"/>
  <c r="AH55" i="22" s="1"/>
  <c r="AI56" i="22"/>
  <c r="AI55" i="22" s="1"/>
  <c r="AI55" i="13" s="1"/>
  <c r="AJ56" i="22"/>
  <c r="AK56" i="22"/>
  <c r="AL56" i="22"/>
  <c r="AL55" i="22" s="1"/>
  <c r="AM56" i="22"/>
  <c r="AN56" i="22"/>
  <c r="AO56" i="22"/>
  <c r="AP56" i="22"/>
  <c r="AP55" i="22" s="1"/>
  <c r="AQ56" i="22"/>
  <c r="AQ55" i="22" s="1"/>
  <c r="AQ55" i="13" s="1"/>
  <c r="AR56" i="22"/>
  <c r="D59" i="22"/>
  <c r="E59" i="22"/>
  <c r="E55" i="22" s="1"/>
  <c r="E55" i="13" s="1"/>
  <c r="F59" i="22"/>
  <c r="G59" i="22"/>
  <c r="G55" i="22" s="1"/>
  <c r="G55" i="13" s="1"/>
  <c r="H59" i="22"/>
  <c r="I59" i="22"/>
  <c r="I55" i="22" s="1"/>
  <c r="I55" i="13" s="1"/>
  <c r="J59" i="22"/>
  <c r="K59" i="22"/>
  <c r="L59" i="22"/>
  <c r="L55" i="22" s="1"/>
  <c r="L55" i="13" s="1"/>
  <c r="M59" i="22"/>
  <c r="M55" i="22" s="1"/>
  <c r="M55" i="13" s="1"/>
  <c r="N59" i="22"/>
  <c r="O59" i="22"/>
  <c r="P59" i="22"/>
  <c r="Q59" i="22"/>
  <c r="Q55" i="22" s="1"/>
  <c r="Q55" i="13" s="1"/>
  <c r="R59" i="22"/>
  <c r="S59" i="22"/>
  <c r="T59" i="22"/>
  <c r="U59" i="22"/>
  <c r="U55" i="22" s="1"/>
  <c r="U55" i="13" s="1"/>
  <c r="V59" i="22"/>
  <c r="W59" i="22"/>
  <c r="W55" i="22" s="1"/>
  <c r="W55" i="13" s="1"/>
  <c r="X59" i="22"/>
  <c r="Y59" i="22"/>
  <c r="Y55" i="22" s="1"/>
  <c r="Y55" i="13" s="1"/>
  <c r="Z59" i="22"/>
  <c r="AA59" i="22"/>
  <c r="AB59" i="22"/>
  <c r="AB55" i="22" s="1"/>
  <c r="AB55" i="13" s="1"/>
  <c r="AC59" i="22"/>
  <c r="AC55" i="22" s="1"/>
  <c r="AC55" i="13" s="1"/>
  <c r="AD59" i="22"/>
  <c r="AE59" i="22"/>
  <c r="AF59" i="22"/>
  <c r="AG59" i="22"/>
  <c r="AG55" i="22" s="1"/>
  <c r="AG55" i="13" s="1"/>
  <c r="AH59" i="22"/>
  <c r="AI59" i="22"/>
  <c r="AJ59" i="22"/>
  <c r="AK59" i="22"/>
  <c r="AK55" i="22" s="1"/>
  <c r="AK55" i="13" s="1"/>
  <c r="AL59" i="22"/>
  <c r="AM59" i="22"/>
  <c r="AM55" i="22" s="1"/>
  <c r="AM55" i="13" s="1"/>
  <c r="AN59" i="22"/>
  <c r="AO59" i="22"/>
  <c r="AO55" i="22" s="1"/>
  <c r="AO55" i="13" s="1"/>
  <c r="AP59" i="22"/>
  <c r="AQ59" i="22"/>
  <c r="AR59" i="22"/>
  <c r="AR55" i="22" s="1"/>
  <c r="AR55" i="13" s="1"/>
  <c r="D62" i="22"/>
  <c r="D55" i="22" s="1"/>
  <c r="D55" i="13" s="1"/>
  <c r="E62" i="22"/>
  <c r="F62" i="22"/>
  <c r="G62" i="22"/>
  <c r="H62" i="22"/>
  <c r="H55" i="22" s="1"/>
  <c r="H55" i="13" s="1"/>
  <c r="I62" i="22"/>
  <c r="J62" i="22"/>
  <c r="K62" i="22"/>
  <c r="L62" i="22"/>
  <c r="M62" i="22"/>
  <c r="N62" i="22"/>
  <c r="O62" i="22"/>
  <c r="P62" i="22"/>
  <c r="P55" i="22" s="1"/>
  <c r="P55" i="13" s="1"/>
  <c r="Q62" i="22"/>
  <c r="R62" i="22"/>
  <c r="S62" i="22"/>
  <c r="T62" i="22"/>
  <c r="T55" i="22" s="1"/>
  <c r="T55" i="13" s="1"/>
  <c r="U62" i="22"/>
  <c r="V62" i="22"/>
  <c r="W62" i="22"/>
  <c r="X62" i="22"/>
  <c r="X55" i="22" s="1"/>
  <c r="X55" i="13" s="1"/>
  <c r="Y62" i="22"/>
  <c r="Z62" i="22"/>
  <c r="AA62" i="22"/>
  <c r="AB62" i="22"/>
  <c r="AC62" i="22"/>
  <c r="AD62" i="22"/>
  <c r="AE62" i="22"/>
  <c r="AF62" i="22"/>
  <c r="AF55" i="22" s="1"/>
  <c r="AF55" i="13" s="1"/>
  <c r="AG62" i="22"/>
  <c r="AH62" i="22"/>
  <c r="AI62" i="22"/>
  <c r="AJ62" i="22"/>
  <c r="AJ55" i="22" s="1"/>
  <c r="AJ55" i="13" s="1"/>
  <c r="AK62" i="22"/>
  <c r="AL62" i="22"/>
  <c r="AM62" i="22"/>
  <c r="AN62" i="22"/>
  <c r="AN55" i="22" s="1"/>
  <c r="AN55" i="13" s="1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D71" i="22" s="1"/>
  <c r="D71" i="13" s="1"/>
  <c r="E68" i="22"/>
  <c r="E71" i="22" s="1"/>
  <c r="E71" i="13" s="1"/>
  <c r="F68" i="22"/>
  <c r="G68" i="22"/>
  <c r="G71" i="22" s="1"/>
  <c r="G71" i="13" s="1"/>
  <c r="H68" i="22"/>
  <c r="I68" i="22"/>
  <c r="J68" i="22"/>
  <c r="K68" i="22"/>
  <c r="L68" i="22"/>
  <c r="L71" i="22" s="1"/>
  <c r="L71" i="13" s="1"/>
  <c r="M68" i="22"/>
  <c r="M71" i="22" s="1"/>
  <c r="M71" i="13" s="1"/>
  <c r="N68" i="22"/>
  <c r="O68" i="22"/>
  <c r="O71" i="22" s="1"/>
  <c r="O71" i="13" s="1"/>
  <c r="P68" i="22"/>
  <c r="Q68" i="22"/>
  <c r="R68" i="22"/>
  <c r="S68" i="22"/>
  <c r="T68" i="22"/>
  <c r="T71" i="22" s="1"/>
  <c r="T71" i="13" s="1"/>
  <c r="U68" i="22"/>
  <c r="U71" i="22" s="1"/>
  <c r="U71" i="13" s="1"/>
  <c r="V68" i="22"/>
  <c r="W68" i="22"/>
  <c r="W71" i="22" s="1"/>
  <c r="W71" i="13" s="1"/>
  <c r="X68" i="22"/>
  <c r="Y68" i="22"/>
  <c r="Z68" i="22"/>
  <c r="AA68" i="22"/>
  <c r="AB68" i="22"/>
  <c r="AB71" i="22" s="1"/>
  <c r="AB71" i="13" s="1"/>
  <c r="AC68" i="22"/>
  <c r="AC71" i="22" s="1"/>
  <c r="AC71" i="13" s="1"/>
  <c r="AD68" i="22"/>
  <c r="AE68" i="22"/>
  <c r="AE71" i="22" s="1"/>
  <c r="AE71" i="13" s="1"/>
  <c r="AF68" i="22"/>
  <c r="AG68" i="22"/>
  <c r="AH68" i="22"/>
  <c r="AI68" i="22"/>
  <c r="AJ68" i="22"/>
  <c r="AJ71" i="22" s="1"/>
  <c r="AJ71" i="13" s="1"/>
  <c r="AK68" i="22"/>
  <c r="AK71" i="22" s="1"/>
  <c r="AK71" i="13" s="1"/>
  <c r="AL68" i="22"/>
  <c r="AM68" i="22"/>
  <c r="AM71" i="22" s="1"/>
  <c r="AM71" i="13" s="1"/>
  <c r="AN68" i="22"/>
  <c r="AO68" i="22"/>
  <c r="AP68" i="22"/>
  <c r="AQ68" i="22"/>
  <c r="AR68" i="22"/>
  <c r="AR71" i="22" s="1"/>
  <c r="AR71" i="13" s="1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H32" i="13"/>
  <c r="AP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D29" i="23"/>
  <c r="E29" i="23"/>
  <c r="E28" i="23"/>
  <c r="F29" i="23"/>
  <c r="G29" i="23"/>
  <c r="G28" i="23" s="1"/>
  <c r="H29" i="23"/>
  <c r="I29" i="23"/>
  <c r="J29" i="23"/>
  <c r="K29" i="23"/>
  <c r="L29" i="23"/>
  <c r="M30" i="23"/>
  <c r="M31" i="23"/>
  <c r="M29" i="23" s="1"/>
  <c r="D32" i="23"/>
  <c r="D28" i="23" s="1"/>
  <c r="E32" i="23"/>
  <c r="F32" i="23"/>
  <c r="F28" i="23" s="1"/>
  <c r="G32" i="23"/>
  <c r="H32" i="23"/>
  <c r="I32" i="23"/>
  <c r="J32" i="23"/>
  <c r="K32" i="23"/>
  <c r="K28" i="23" s="1"/>
  <c r="L32" i="23"/>
  <c r="L28" i="23" s="1"/>
  <c r="M33" i="23"/>
  <c r="M34" i="23"/>
  <c r="D35" i="23"/>
  <c r="E35" i="23"/>
  <c r="F35" i="23"/>
  <c r="G35" i="23"/>
  <c r="H35" i="23"/>
  <c r="I35" i="23"/>
  <c r="I35" i="14" s="1"/>
  <c r="J35" i="23"/>
  <c r="K35" i="23"/>
  <c r="L35" i="23"/>
  <c r="M36" i="23"/>
  <c r="M37" i="23"/>
  <c r="M35" i="23" s="1"/>
  <c r="M35" i="14" s="1"/>
  <c r="D38" i="23"/>
  <c r="D38" i="14" s="1"/>
  <c r="E38" i="23"/>
  <c r="F38" i="23"/>
  <c r="G38" i="23"/>
  <c r="H38" i="23"/>
  <c r="I38" i="23"/>
  <c r="J38" i="23"/>
  <c r="K38" i="23"/>
  <c r="L38" i="23"/>
  <c r="L38" i="14" s="1"/>
  <c r="M39" i="23"/>
  <c r="M40" i="23"/>
  <c r="M38" i="23"/>
  <c r="M38" i="14" s="1"/>
  <c r="D41" i="23"/>
  <c r="E41" i="23"/>
  <c r="F41" i="23"/>
  <c r="G41" i="23"/>
  <c r="G41" i="14" s="1"/>
  <c r="H41" i="23"/>
  <c r="I41" i="23"/>
  <c r="J41" i="23"/>
  <c r="K41" i="23"/>
  <c r="L41" i="23"/>
  <c r="M42" i="23"/>
  <c r="M43" i="23"/>
  <c r="M41" i="23"/>
  <c r="D48" i="23"/>
  <c r="E48" i="23"/>
  <c r="E47" i="23" s="1"/>
  <c r="E63" i="23" s="1"/>
  <c r="E65" i="23" s="1"/>
  <c r="F48" i="23"/>
  <c r="F47" i="23" s="1"/>
  <c r="G48" i="23"/>
  <c r="G47" i="23"/>
  <c r="H48" i="23"/>
  <c r="I48" i="23"/>
  <c r="J48" i="23"/>
  <c r="J47" i="23" s="1"/>
  <c r="K48" i="23"/>
  <c r="K47" i="23"/>
  <c r="K47" i="14" s="1"/>
  <c r="L48" i="23"/>
  <c r="M49" i="23"/>
  <c r="M50" i="23"/>
  <c r="M48" i="23"/>
  <c r="D51" i="23"/>
  <c r="D47" i="23" s="1"/>
  <c r="E51" i="23"/>
  <c r="F51" i="23"/>
  <c r="F51" i="14" s="1"/>
  <c r="G51" i="23"/>
  <c r="H51" i="23"/>
  <c r="H47" i="23" s="1"/>
  <c r="I51" i="23"/>
  <c r="J51" i="23"/>
  <c r="K51" i="23"/>
  <c r="L51" i="23"/>
  <c r="L47" i="23" s="1"/>
  <c r="M52" i="23"/>
  <c r="M51" i="23" s="1"/>
  <c r="M51" i="14" s="1"/>
  <c r="M53" i="23"/>
  <c r="M53" i="14" s="1"/>
  <c r="D54" i="23"/>
  <c r="E54" i="23"/>
  <c r="F54" i="23"/>
  <c r="G54" i="23"/>
  <c r="H54" i="23"/>
  <c r="I54" i="23"/>
  <c r="I54" i="14" s="1"/>
  <c r="J54" i="23"/>
  <c r="K54" i="23"/>
  <c r="L54" i="23"/>
  <c r="M55" i="23"/>
  <c r="M56" i="23"/>
  <c r="M54" i="23" s="1"/>
  <c r="M54" i="14" s="1"/>
  <c r="D57" i="23"/>
  <c r="D57" i="14" s="1"/>
  <c r="E57" i="23"/>
  <c r="F57" i="23"/>
  <c r="G57" i="23"/>
  <c r="H57" i="23"/>
  <c r="I57" i="23"/>
  <c r="J57" i="23"/>
  <c r="K57" i="23"/>
  <c r="L57" i="23"/>
  <c r="L57" i="14" s="1"/>
  <c r="M58" i="23"/>
  <c r="M59" i="23"/>
  <c r="M57" i="23"/>
  <c r="M57" i="14" s="1"/>
  <c r="D60" i="23"/>
  <c r="E60" i="23"/>
  <c r="F60" i="23"/>
  <c r="G60" i="23"/>
  <c r="G60" i="14" s="1"/>
  <c r="H60" i="23"/>
  <c r="I60" i="23"/>
  <c r="J60" i="23"/>
  <c r="K60" i="23"/>
  <c r="L60" i="23"/>
  <c r="M61" i="23"/>
  <c r="M62" i="23"/>
  <c r="M6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F29" i="14"/>
  <c r="G29" i="14"/>
  <c r="H29" i="14"/>
  <c r="I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H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F48" i="14"/>
  <c r="G48" i="14"/>
  <c r="H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D54" i="14"/>
  <c r="E54" i="14"/>
  <c r="F54" i="14"/>
  <c r="G54" i="14"/>
  <c r="H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H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D24" i="15" s="1"/>
  <c r="E24" i="24"/>
  <c r="F24" i="24"/>
  <c r="F24" i="15" s="1"/>
  <c r="G24" i="24"/>
  <c r="H24" i="24"/>
  <c r="H24" i="15"/>
  <c r="I24" i="24"/>
  <c r="J24" i="24"/>
  <c r="J24" i="15"/>
  <c r="K24" i="24"/>
  <c r="L24" i="24"/>
  <c r="L24" i="15"/>
  <c r="D29" i="24"/>
  <c r="D28" i="24"/>
  <c r="D28" i="15" s="1"/>
  <c r="E29" i="24"/>
  <c r="F29" i="24"/>
  <c r="G29" i="24"/>
  <c r="H29" i="24"/>
  <c r="I29" i="24"/>
  <c r="J29" i="24"/>
  <c r="K29" i="24"/>
  <c r="K28" i="24" s="1"/>
  <c r="L30" i="24"/>
  <c r="L31" i="24"/>
  <c r="L29" i="24" s="1"/>
  <c r="D32" i="24"/>
  <c r="E32" i="24"/>
  <c r="E32" i="15" s="1"/>
  <c r="F32" i="24"/>
  <c r="G32" i="24"/>
  <c r="G28" i="24" s="1"/>
  <c r="H32" i="24"/>
  <c r="H28" i="24" s="1"/>
  <c r="H28" i="15" s="1"/>
  <c r="I32" i="24"/>
  <c r="I28" i="24" s="1"/>
  <c r="J32" i="24"/>
  <c r="J32" i="15" s="1"/>
  <c r="K32" i="24"/>
  <c r="L33" i="24"/>
  <c r="L32" i="24" s="1"/>
  <c r="L32" i="15" s="1"/>
  <c r="L34" i="24"/>
  <c r="D35" i="24"/>
  <c r="E35" i="24"/>
  <c r="E35" i="15" s="1"/>
  <c r="F35" i="24"/>
  <c r="G35" i="24"/>
  <c r="H35" i="24"/>
  <c r="I35" i="24"/>
  <c r="J35" i="24"/>
  <c r="J35" i="15" s="1"/>
  <c r="K35" i="24"/>
  <c r="L36" i="24"/>
  <c r="L35" i="24" s="1"/>
  <c r="L35" i="15" s="1"/>
  <c r="L37" i="24"/>
  <c r="D38" i="24"/>
  <c r="E38" i="24"/>
  <c r="F38" i="24"/>
  <c r="G38" i="24"/>
  <c r="H38" i="24"/>
  <c r="I38" i="24"/>
  <c r="I38" i="15" s="1"/>
  <c r="J38" i="24"/>
  <c r="K38" i="24"/>
  <c r="L39" i="24"/>
  <c r="L38" i="24" s="1"/>
  <c r="L38" i="15" s="1"/>
  <c r="L40" i="24"/>
  <c r="D41" i="24"/>
  <c r="D44" i="24"/>
  <c r="D44" i="15" s="1"/>
  <c r="E41" i="24"/>
  <c r="F41" i="24"/>
  <c r="G41" i="24"/>
  <c r="H41" i="24"/>
  <c r="H44" i="24"/>
  <c r="H44" i="15" s="1"/>
  <c r="I41" i="24"/>
  <c r="J41" i="24"/>
  <c r="K41" i="24"/>
  <c r="L42" i="24"/>
  <c r="L43" i="24"/>
  <c r="M43" i="25" s="1"/>
  <c r="D48" i="24"/>
  <c r="E48" i="24"/>
  <c r="E47" i="24" s="1"/>
  <c r="F48" i="24"/>
  <c r="F47" i="24" s="1"/>
  <c r="G48" i="24"/>
  <c r="H48" i="24"/>
  <c r="I48" i="24"/>
  <c r="I47" i="24" s="1"/>
  <c r="J48" i="24"/>
  <c r="K48" i="24"/>
  <c r="L49" i="24"/>
  <c r="L48" i="24"/>
  <c r="L50" i="24"/>
  <c r="D51" i="24"/>
  <c r="D47" i="24" s="1"/>
  <c r="E51" i="24"/>
  <c r="F51" i="24"/>
  <c r="F51" i="15" s="1"/>
  <c r="G51" i="24"/>
  <c r="H51" i="24"/>
  <c r="H47" i="24" s="1"/>
  <c r="I51" i="24"/>
  <c r="J51" i="24"/>
  <c r="J47" i="24" s="1"/>
  <c r="K51" i="24"/>
  <c r="K51" i="15" s="1"/>
  <c r="L52" i="24"/>
  <c r="L53" i="24"/>
  <c r="L51" i="24"/>
  <c r="L51" i="15" s="1"/>
  <c r="D54" i="24"/>
  <c r="E54" i="24"/>
  <c r="F54" i="24"/>
  <c r="G54" i="24"/>
  <c r="G54" i="15" s="1"/>
  <c r="H54" i="24"/>
  <c r="I54" i="24"/>
  <c r="J54" i="24"/>
  <c r="K54" i="24"/>
  <c r="L55" i="24"/>
  <c r="L54" i="24" s="1"/>
  <c r="L54" i="15" s="1"/>
  <c r="L56" i="24"/>
  <c r="D57" i="24"/>
  <c r="E57" i="24"/>
  <c r="F57" i="24"/>
  <c r="G57" i="24"/>
  <c r="H57" i="24"/>
  <c r="I57" i="24"/>
  <c r="J57" i="24"/>
  <c r="K57" i="24"/>
  <c r="K47" i="24" s="1"/>
  <c r="L58" i="24"/>
  <c r="L59" i="24"/>
  <c r="L57" i="24" s="1"/>
  <c r="L57" i="15" s="1"/>
  <c r="D60" i="24"/>
  <c r="E60" i="24"/>
  <c r="F60" i="24"/>
  <c r="F60" i="15" s="1"/>
  <c r="G60" i="24"/>
  <c r="H60" i="24"/>
  <c r="I60" i="24"/>
  <c r="J60" i="24"/>
  <c r="K60" i="24"/>
  <c r="L61" i="24"/>
  <c r="L60" i="24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E24" i="15"/>
  <c r="G24" i="15"/>
  <c r="I24" i="15"/>
  <c r="K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G29" i="15"/>
  <c r="H29" i="15"/>
  <c r="I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F32" i="15"/>
  <c r="G32" i="15"/>
  <c r="H32" i="15"/>
  <c r="I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F35" i="15"/>
  <c r="G35" i="15"/>
  <c r="H35" i="15"/>
  <c r="I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D38" i="15"/>
  <c r="E38" i="15"/>
  <c r="F38" i="15"/>
  <c r="G38" i="15"/>
  <c r="H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I51" i="15"/>
  <c r="J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H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G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2" i="25"/>
  <c r="K23" i="25"/>
  <c r="D24" i="25"/>
  <c r="E24" i="25"/>
  <c r="F24" i="25"/>
  <c r="G24" i="25"/>
  <c r="H24" i="25"/>
  <c r="I24" i="25"/>
  <c r="J24" i="25"/>
  <c r="K24" i="25"/>
  <c r="L24" i="25"/>
  <c r="D29" i="25"/>
  <c r="D28" i="25"/>
  <c r="D28" i="16" s="1"/>
  <c r="E29" i="25"/>
  <c r="F29" i="25"/>
  <c r="F28" i="25" s="1"/>
  <c r="G29" i="25"/>
  <c r="H29" i="25"/>
  <c r="H28" i="25"/>
  <c r="I29" i="25"/>
  <c r="J29" i="25"/>
  <c r="L29" i="25"/>
  <c r="L44" i="25"/>
  <c r="L44" i="16" s="1"/>
  <c r="K30" i="25"/>
  <c r="M30" i="25"/>
  <c r="M30" i="16" s="1"/>
  <c r="K31" i="25"/>
  <c r="K29" i="25" s="1"/>
  <c r="D32" i="25"/>
  <c r="D32" i="16" s="1"/>
  <c r="E32" i="25"/>
  <c r="F32" i="25"/>
  <c r="G32" i="25"/>
  <c r="H32" i="25"/>
  <c r="I32" i="25"/>
  <c r="J32" i="25"/>
  <c r="K32" i="16"/>
  <c r="L32" i="25"/>
  <c r="K33" i="25"/>
  <c r="M33" i="25"/>
  <c r="M33" i="16" s="1"/>
  <c r="K34" i="25"/>
  <c r="K32" i="25" s="1"/>
  <c r="M34" i="25"/>
  <c r="M34" i="16" s="1"/>
  <c r="D35" i="25"/>
  <c r="E35" i="25"/>
  <c r="E35" i="16" s="1"/>
  <c r="F35" i="25"/>
  <c r="G35" i="25"/>
  <c r="G35" i="16" s="1"/>
  <c r="H35" i="25"/>
  <c r="H35" i="16" s="1"/>
  <c r="I35" i="25"/>
  <c r="I35" i="16"/>
  <c r="J35" i="25"/>
  <c r="L35" i="25"/>
  <c r="L28" i="25" s="1"/>
  <c r="L28" i="16" s="1"/>
  <c r="K36" i="25"/>
  <c r="K35" i="25" s="1"/>
  <c r="M36" i="25"/>
  <c r="M36" i="16"/>
  <c r="K37" i="25"/>
  <c r="D38" i="25"/>
  <c r="E38" i="25"/>
  <c r="E38" i="16" s="1"/>
  <c r="F38" i="25"/>
  <c r="G38" i="25"/>
  <c r="G38" i="16" s="1"/>
  <c r="H38" i="25"/>
  <c r="I38" i="25"/>
  <c r="I38" i="16"/>
  <c r="J38" i="25"/>
  <c r="J38" i="16" s="1"/>
  <c r="L38" i="25"/>
  <c r="K39" i="25"/>
  <c r="K38" i="25" s="1"/>
  <c r="K38" i="16" s="1"/>
  <c r="M39" i="25"/>
  <c r="M39" i="16"/>
  <c r="K40" i="25"/>
  <c r="M40" i="25"/>
  <c r="M40" i="16" s="1"/>
  <c r="D41" i="25"/>
  <c r="E41" i="25"/>
  <c r="E41" i="16" s="1"/>
  <c r="F41" i="25"/>
  <c r="G41" i="25"/>
  <c r="G41" i="16" s="1"/>
  <c r="H41" i="25"/>
  <c r="H44" i="25" s="1"/>
  <c r="H44" i="16" s="1"/>
  <c r="I41" i="25"/>
  <c r="I41" i="16" s="1"/>
  <c r="J41" i="25"/>
  <c r="L41" i="25"/>
  <c r="K42" i="25"/>
  <c r="M42" i="25" s="1"/>
  <c r="M42" i="16" s="1"/>
  <c r="K43" i="25"/>
  <c r="M43" i="16"/>
  <c r="D48" i="25"/>
  <c r="E48" i="25"/>
  <c r="E47" i="25" s="1"/>
  <c r="F48" i="25"/>
  <c r="G48" i="25"/>
  <c r="G47" i="25" s="1"/>
  <c r="H48" i="25"/>
  <c r="H48" i="16" s="1"/>
  <c r="I48" i="25"/>
  <c r="J48" i="25"/>
  <c r="L48" i="25"/>
  <c r="K49" i="25"/>
  <c r="K50" i="25"/>
  <c r="D51" i="25"/>
  <c r="E51" i="25"/>
  <c r="F51" i="25"/>
  <c r="F51" i="16" s="1"/>
  <c r="G51" i="25"/>
  <c r="H51" i="25"/>
  <c r="I51" i="25"/>
  <c r="I47" i="25" s="1"/>
  <c r="J51" i="25"/>
  <c r="L51" i="25"/>
  <c r="K52" i="25"/>
  <c r="K53" i="25"/>
  <c r="D54" i="25"/>
  <c r="D54" i="16" s="1"/>
  <c r="E54" i="25"/>
  <c r="F54" i="25"/>
  <c r="G54" i="25"/>
  <c r="H54" i="25"/>
  <c r="I54" i="25"/>
  <c r="J54" i="25"/>
  <c r="L54" i="25"/>
  <c r="K55" i="25"/>
  <c r="K56" i="25"/>
  <c r="D57" i="25"/>
  <c r="E57" i="25"/>
  <c r="F57" i="25"/>
  <c r="G57" i="25"/>
  <c r="H57" i="25"/>
  <c r="I57" i="25"/>
  <c r="J57" i="25"/>
  <c r="J57" i="16" s="1"/>
  <c r="L57" i="25"/>
  <c r="K58" i="25"/>
  <c r="K59" i="25"/>
  <c r="D60" i="25"/>
  <c r="E60" i="25"/>
  <c r="F60" i="25"/>
  <c r="G60" i="25"/>
  <c r="H60" i="25"/>
  <c r="I60" i="25"/>
  <c r="J60" i="25"/>
  <c r="L60" i="25"/>
  <c r="K61" i="25"/>
  <c r="K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H28" i="16"/>
  <c r="M28" i="16"/>
  <c r="D29" i="16"/>
  <c r="E29" i="16"/>
  <c r="F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F32" i="16"/>
  <c r="H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D35" i="16"/>
  <c r="F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F38" i="16"/>
  <c r="H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D41" i="16"/>
  <c r="F41" i="16"/>
  <c r="H41" i="16"/>
  <c r="J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E48" i="16"/>
  <c r="F48" i="16"/>
  <c r="G48" i="16"/>
  <c r="I48" i="16"/>
  <c r="J48" i="16"/>
  <c r="L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L50" i="16"/>
  <c r="D51" i="16"/>
  <c r="E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L52" i="16"/>
  <c r="D53" i="16"/>
  <c r="E53" i="16"/>
  <c r="F53" i="16"/>
  <c r="G53" i="16"/>
  <c r="H53" i="16"/>
  <c r="I53" i="16"/>
  <c r="J53" i="16"/>
  <c r="L53" i="16"/>
  <c r="E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L55" i="16"/>
  <c r="D56" i="16"/>
  <c r="E56" i="16"/>
  <c r="F56" i="16"/>
  <c r="G56" i="16"/>
  <c r="H56" i="16"/>
  <c r="I56" i="16"/>
  <c r="J56" i="16"/>
  <c r="L56" i="16"/>
  <c r="D57" i="16"/>
  <c r="E57" i="16"/>
  <c r="F57" i="16"/>
  <c r="G57" i="16"/>
  <c r="H57" i="16"/>
  <c r="I57" i="16"/>
  <c r="L57" i="16"/>
  <c r="D58" i="16"/>
  <c r="E58" i="16"/>
  <c r="F58" i="16"/>
  <c r="G58" i="16"/>
  <c r="H58" i="16"/>
  <c r="I58" i="16"/>
  <c r="J58" i="16"/>
  <c r="L58" i="16"/>
  <c r="D59" i="16"/>
  <c r="E59" i="16"/>
  <c r="F59" i="16"/>
  <c r="G59" i="16"/>
  <c r="H59" i="16"/>
  <c r="I59" i="16"/>
  <c r="J59" i="16"/>
  <c r="L59" i="16"/>
  <c r="D60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G19" i="17" s="1"/>
  <c r="H24" i="26"/>
  <c r="I24" i="26"/>
  <c r="J24" i="26"/>
  <c r="K24" i="26"/>
  <c r="L24" i="26"/>
  <c r="M24" i="26"/>
  <c r="N24" i="26"/>
  <c r="O24" i="26"/>
  <c r="O19" i="17" s="1"/>
  <c r="P24" i="26"/>
  <c r="Q24" i="26"/>
  <c r="R24" i="26"/>
  <c r="S24" i="26"/>
  <c r="T24" i="26"/>
  <c r="U24" i="26"/>
  <c r="V24" i="26"/>
  <c r="W24" i="26"/>
  <c r="W19" i="17" s="1"/>
  <c r="X24" i="26"/>
  <c r="Y24" i="26"/>
  <c r="Z24" i="26"/>
  <c r="AA24" i="26"/>
  <c r="AB24" i="26"/>
  <c r="AC24" i="26"/>
  <c r="AD24" i="26"/>
  <c r="AE24" i="26"/>
  <c r="AE19" i="17" s="1"/>
  <c r="AF24" i="26"/>
  <c r="AG24" i="26"/>
  <c r="AH24" i="26"/>
  <c r="AI24" i="26"/>
  <c r="AJ24" i="26"/>
  <c r="AK24" i="26"/>
  <c r="AL24" i="26"/>
  <c r="AM24" i="26"/>
  <c r="AM19" i="17" s="1"/>
  <c r="AN24" i="26"/>
  <c r="AO24" i="26"/>
  <c r="AP24" i="26"/>
  <c r="AQ24" i="26"/>
  <c r="AR24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X29" i="26"/>
  <c r="Y29" i="26"/>
  <c r="Z29" i="26"/>
  <c r="AA29" i="26"/>
  <c r="AB29" i="26"/>
  <c r="AC29" i="26"/>
  <c r="AD29" i="26"/>
  <c r="AE29" i="26"/>
  <c r="AF29" i="26"/>
  <c r="AG29" i="26"/>
  <c r="AH29" i="26"/>
  <c r="AI29" i="26"/>
  <c r="AJ29" i="26"/>
  <c r="AK29" i="26"/>
  <c r="AL29" i="26"/>
  <c r="AM29" i="26"/>
  <c r="AN29" i="26"/>
  <c r="AO29" i="26"/>
  <c r="AP29" i="26"/>
  <c r="AQ29" i="26"/>
  <c r="AR29" i="26"/>
  <c r="D32" i="26"/>
  <c r="D28" i="26"/>
  <c r="D23" i="17" s="1"/>
  <c r="E32" i="26"/>
  <c r="F32" i="26"/>
  <c r="G32" i="26"/>
  <c r="H32" i="26"/>
  <c r="H28" i="26" s="1"/>
  <c r="I32" i="26"/>
  <c r="J32" i="26"/>
  <c r="K32" i="26"/>
  <c r="L32" i="26"/>
  <c r="M32" i="26"/>
  <c r="N32" i="26"/>
  <c r="O32" i="26"/>
  <c r="O27" i="17" s="1"/>
  <c r="P32" i="26"/>
  <c r="P28" i="26" s="1"/>
  <c r="Q32" i="26"/>
  <c r="R32" i="26"/>
  <c r="R28" i="26"/>
  <c r="S32" i="26"/>
  <c r="T32" i="26"/>
  <c r="T28" i="26"/>
  <c r="U32" i="26"/>
  <c r="V32" i="26"/>
  <c r="W32" i="26"/>
  <c r="X32" i="26"/>
  <c r="X28" i="26" s="1"/>
  <c r="Y32" i="26"/>
  <c r="Z32" i="26"/>
  <c r="AA32" i="26"/>
  <c r="AB32" i="26"/>
  <c r="AC32" i="26"/>
  <c r="AD32" i="26"/>
  <c r="AE32" i="26"/>
  <c r="AE27" i="17" s="1"/>
  <c r="AF32" i="26"/>
  <c r="AF28" i="26" s="1"/>
  <c r="AF44" i="26" s="1"/>
  <c r="AF39" i="17" s="1"/>
  <c r="AG32" i="26"/>
  <c r="AH32" i="26"/>
  <c r="AH28" i="26"/>
  <c r="AI32" i="26"/>
  <c r="AJ32" i="26"/>
  <c r="AJ28" i="26"/>
  <c r="AK32" i="26"/>
  <c r="AL32" i="26"/>
  <c r="AM32" i="26"/>
  <c r="AN32" i="26"/>
  <c r="AN28" i="26" s="1"/>
  <c r="AN44" i="26" s="1"/>
  <c r="AN39" i="17" s="1"/>
  <c r="AO32" i="26"/>
  <c r="AP32" i="26"/>
  <c r="AQ32" i="26"/>
  <c r="AR32" i="26"/>
  <c r="D35" i="26"/>
  <c r="E35" i="26"/>
  <c r="F35" i="26"/>
  <c r="G35" i="26"/>
  <c r="G30" i="17" s="1"/>
  <c r="H35" i="26"/>
  <c r="I35" i="26"/>
  <c r="J35" i="26"/>
  <c r="K35" i="26"/>
  <c r="L35" i="26"/>
  <c r="L28" i="26" s="1"/>
  <c r="M35" i="26"/>
  <c r="N35" i="26"/>
  <c r="O35" i="26"/>
  <c r="O30" i="17" s="1"/>
  <c r="P35" i="26"/>
  <c r="Q35" i="26"/>
  <c r="R35" i="26"/>
  <c r="S35" i="26"/>
  <c r="T35" i="26"/>
  <c r="U35" i="26"/>
  <c r="V35" i="26"/>
  <c r="W35" i="26"/>
  <c r="W30" i="17" s="1"/>
  <c r="X35" i="26"/>
  <c r="Y35" i="26"/>
  <c r="Z35" i="26"/>
  <c r="AA35" i="26"/>
  <c r="AB35" i="26"/>
  <c r="AB28" i="26" s="1"/>
  <c r="AC35" i="26"/>
  <c r="AD35" i="26"/>
  <c r="AE35" i="26"/>
  <c r="AE30" i="17" s="1"/>
  <c r="AF35" i="26"/>
  <c r="AG35" i="26"/>
  <c r="AH35" i="26"/>
  <c r="AI35" i="26"/>
  <c r="AJ35" i="26"/>
  <c r="AK35" i="26"/>
  <c r="AL35" i="26"/>
  <c r="AM35" i="26"/>
  <c r="AM30" i="17" s="1"/>
  <c r="AN35" i="26"/>
  <c r="AO35" i="26"/>
  <c r="AP35" i="26"/>
  <c r="AQ35" i="26"/>
  <c r="AR35" i="26"/>
  <c r="AR28" i="26" s="1"/>
  <c r="AR23" i="17" s="1"/>
  <c r="D38" i="26"/>
  <c r="E38" i="26"/>
  <c r="F38" i="26"/>
  <c r="F33" i="17" s="1"/>
  <c r="G38" i="26"/>
  <c r="H38" i="26"/>
  <c r="I38" i="26"/>
  <c r="J38" i="26"/>
  <c r="K38" i="26"/>
  <c r="L38" i="26"/>
  <c r="M38" i="26"/>
  <c r="N38" i="26"/>
  <c r="N33" i="17" s="1"/>
  <c r="O38" i="26"/>
  <c r="P38" i="26"/>
  <c r="Q38" i="26"/>
  <c r="R38" i="26"/>
  <c r="S38" i="26"/>
  <c r="T38" i="26"/>
  <c r="U38" i="26"/>
  <c r="V38" i="26"/>
  <c r="V33" i="17" s="1"/>
  <c r="W38" i="26"/>
  <c r="X38" i="26"/>
  <c r="Y38" i="26"/>
  <c r="Z38" i="26"/>
  <c r="AA38" i="26"/>
  <c r="AB38" i="26"/>
  <c r="AC38" i="26"/>
  <c r="AD38" i="26"/>
  <c r="AD33" i="17" s="1"/>
  <c r="AE38" i="26"/>
  <c r="AF38" i="26"/>
  <c r="AG38" i="26"/>
  <c r="AH38" i="26"/>
  <c r="AI38" i="26"/>
  <c r="AJ38" i="26"/>
  <c r="AK38" i="26"/>
  <c r="AL38" i="26"/>
  <c r="AL33" i="17" s="1"/>
  <c r="AM38" i="26"/>
  <c r="AN38" i="26"/>
  <c r="AO38" i="26"/>
  <c r="AP38" i="26"/>
  <c r="AQ38" i="26"/>
  <c r="AR38" i="26"/>
  <c r="D41" i="26"/>
  <c r="E41" i="26"/>
  <c r="E36" i="17" s="1"/>
  <c r="F41" i="26"/>
  <c r="G41" i="26"/>
  <c r="H41" i="26"/>
  <c r="I41" i="26"/>
  <c r="J41" i="26"/>
  <c r="K41" i="26"/>
  <c r="L41" i="26"/>
  <c r="M41" i="26"/>
  <c r="M36" i="17" s="1"/>
  <c r="N41" i="26"/>
  <c r="O41" i="26"/>
  <c r="P41" i="26"/>
  <c r="Q41" i="26"/>
  <c r="R41" i="26"/>
  <c r="S41" i="26"/>
  <c r="T41" i="26"/>
  <c r="U41" i="26"/>
  <c r="U36" i="17" s="1"/>
  <c r="V41" i="26"/>
  <c r="W41" i="26"/>
  <c r="X41" i="26"/>
  <c r="Y41" i="26"/>
  <c r="Z41" i="26"/>
  <c r="AA41" i="26"/>
  <c r="AB41" i="26"/>
  <c r="AC41" i="26"/>
  <c r="AC36" i="17" s="1"/>
  <c r="AD41" i="26"/>
  <c r="AE41" i="26"/>
  <c r="AF41" i="26"/>
  <c r="AG41" i="26"/>
  <c r="AH41" i="26"/>
  <c r="AI41" i="26"/>
  <c r="AJ41" i="26"/>
  <c r="AK41" i="26"/>
  <c r="AK36" i="17" s="1"/>
  <c r="AL41" i="26"/>
  <c r="AM41" i="26"/>
  <c r="AN41" i="26"/>
  <c r="AO41" i="26"/>
  <c r="AP41" i="26"/>
  <c r="AQ41" i="26"/>
  <c r="AR41" i="26"/>
  <c r="D48" i="26"/>
  <c r="E48" i="26"/>
  <c r="F48" i="26"/>
  <c r="F47" i="26"/>
  <c r="F42" i="17" s="1"/>
  <c r="G48" i="26"/>
  <c r="H48" i="26"/>
  <c r="I48" i="26"/>
  <c r="J48" i="26"/>
  <c r="J47" i="26"/>
  <c r="J42" i="17" s="1"/>
  <c r="K48" i="26"/>
  <c r="L48" i="26"/>
  <c r="M48" i="26"/>
  <c r="N48" i="26"/>
  <c r="N47" i="26"/>
  <c r="N63" i="26" s="1"/>
  <c r="O48" i="26"/>
  <c r="P48" i="26"/>
  <c r="Q48" i="26"/>
  <c r="R48" i="26"/>
  <c r="S48" i="26"/>
  <c r="T48" i="26"/>
  <c r="U48" i="26"/>
  <c r="V48" i="26"/>
  <c r="V47" i="26"/>
  <c r="V42" i="17" s="1"/>
  <c r="W48" i="26"/>
  <c r="X48" i="26"/>
  <c r="Y48" i="26"/>
  <c r="Z48" i="26"/>
  <c r="Z47" i="26"/>
  <c r="Z42" i="17" s="1"/>
  <c r="AA48" i="26"/>
  <c r="AB48" i="26"/>
  <c r="AC48" i="26"/>
  <c r="AD48" i="26"/>
  <c r="AD47" i="26"/>
  <c r="AD63" i="26" s="1"/>
  <c r="AE48" i="26"/>
  <c r="AF48" i="26"/>
  <c r="AG48" i="26"/>
  <c r="AH48" i="26"/>
  <c r="AI48" i="26"/>
  <c r="AJ48" i="26"/>
  <c r="AK48" i="26"/>
  <c r="AL48" i="26"/>
  <c r="AL47" i="26"/>
  <c r="AL42" i="17" s="1"/>
  <c r="AM48" i="26"/>
  <c r="AN48" i="26"/>
  <c r="AO48" i="26"/>
  <c r="AP48" i="26"/>
  <c r="AP47" i="26"/>
  <c r="AP42" i="17" s="1"/>
  <c r="AQ48" i="26"/>
  <c r="AR48" i="26"/>
  <c r="D51" i="26"/>
  <c r="E51" i="26"/>
  <c r="E47" i="26"/>
  <c r="F51" i="26"/>
  <c r="G51" i="26"/>
  <c r="G47" i="26"/>
  <c r="G42" i="17" s="1"/>
  <c r="H51" i="26"/>
  <c r="I51" i="26"/>
  <c r="J51" i="26"/>
  <c r="K51" i="26"/>
  <c r="L51" i="26"/>
  <c r="M51" i="26"/>
  <c r="N51" i="26"/>
  <c r="O51" i="26"/>
  <c r="O47" i="26" s="1"/>
  <c r="O42" i="17" s="1"/>
  <c r="P51" i="26"/>
  <c r="Q51" i="26"/>
  <c r="R51" i="26"/>
  <c r="S51" i="26"/>
  <c r="T51" i="26"/>
  <c r="U51" i="26"/>
  <c r="U47" i="26"/>
  <c r="V51" i="26"/>
  <c r="W51" i="26"/>
  <c r="W47" i="26"/>
  <c r="W42" i="17" s="1"/>
  <c r="X51" i="26"/>
  <c r="Y51" i="26"/>
  <c r="Z51" i="26"/>
  <c r="AA51" i="26"/>
  <c r="AB51" i="26"/>
  <c r="AC51" i="26"/>
  <c r="AD51" i="26"/>
  <c r="AE51" i="26"/>
  <c r="AE47" i="26" s="1"/>
  <c r="AE42" i="17" s="1"/>
  <c r="AF51" i="26"/>
  <c r="AG51" i="26"/>
  <c r="AG47" i="26" s="1"/>
  <c r="AH51" i="26"/>
  <c r="AI51" i="26"/>
  <c r="AJ51" i="26"/>
  <c r="AK51" i="26"/>
  <c r="AK47" i="26"/>
  <c r="AL51" i="26"/>
  <c r="AM51" i="26"/>
  <c r="AM47" i="26"/>
  <c r="AM42" i="17" s="1"/>
  <c r="AN51" i="26"/>
  <c r="AO51" i="26"/>
  <c r="AP51" i="26"/>
  <c r="AQ51" i="26"/>
  <c r="AR51" i="26"/>
  <c r="D54" i="26"/>
  <c r="D49" i="17" s="1"/>
  <c r="E54" i="26"/>
  <c r="F54" i="26"/>
  <c r="G54" i="26"/>
  <c r="H54" i="26"/>
  <c r="I54" i="26"/>
  <c r="I47" i="26" s="1"/>
  <c r="J54" i="26"/>
  <c r="K54" i="26"/>
  <c r="L54" i="26"/>
  <c r="L49" i="17" s="1"/>
  <c r="M54" i="26"/>
  <c r="N54" i="26"/>
  <c r="O54" i="26"/>
  <c r="P54" i="26"/>
  <c r="Q54" i="26"/>
  <c r="Q47" i="26" s="1"/>
  <c r="R54" i="26"/>
  <c r="S54" i="26"/>
  <c r="S47" i="26" s="1"/>
  <c r="S63" i="26" s="1"/>
  <c r="T54" i="26"/>
  <c r="T49" i="17" s="1"/>
  <c r="U54" i="26"/>
  <c r="V54" i="26"/>
  <c r="W54" i="26"/>
  <c r="X54" i="26"/>
  <c r="Y54" i="26"/>
  <c r="Y47" i="26" s="1"/>
  <c r="Z54" i="26"/>
  <c r="AA54" i="26"/>
  <c r="AB54" i="26"/>
  <c r="AB49" i="17" s="1"/>
  <c r="AC54" i="26"/>
  <c r="AD54" i="26"/>
  <c r="AE54" i="26"/>
  <c r="AF54" i="26"/>
  <c r="AG54" i="26"/>
  <c r="AH54" i="26"/>
  <c r="AI54" i="26"/>
  <c r="AI47" i="26" s="1"/>
  <c r="AJ54" i="26"/>
  <c r="AJ49" i="17" s="1"/>
  <c r="AK54" i="26"/>
  <c r="AL54" i="26"/>
  <c r="AM54" i="26"/>
  <c r="AN54" i="26"/>
  <c r="AO54" i="26"/>
  <c r="AO47" i="26" s="1"/>
  <c r="AP54" i="26"/>
  <c r="AQ54" i="26"/>
  <c r="AR54" i="26"/>
  <c r="AR49" i="17" s="1"/>
  <c r="D57" i="26"/>
  <c r="E57" i="26"/>
  <c r="F57" i="26"/>
  <c r="G57" i="26"/>
  <c r="H57" i="26"/>
  <c r="I57" i="26"/>
  <c r="J57" i="26"/>
  <c r="K57" i="26"/>
  <c r="K52" i="17" s="1"/>
  <c r="L57" i="26"/>
  <c r="M57" i="26"/>
  <c r="N57" i="26"/>
  <c r="O57" i="26"/>
  <c r="P57" i="26"/>
  <c r="Q57" i="26"/>
  <c r="R57" i="26"/>
  <c r="S57" i="26"/>
  <c r="S52" i="17" s="1"/>
  <c r="T57" i="26"/>
  <c r="U57" i="26"/>
  <c r="V57" i="26"/>
  <c r="W57" i="26"/>
  <c r="X57" i="26"/>
  <c r="Y57" i="26"/>
  <c r="Z57" i="26"/>
  <c r="AA57" i="26"/>
  <c r="AA52" i="17" s="1"/>
  <c r="AB57" i="26"/>
  <c r="AC57" i="26"/>
  <c r="AD57" i="26"/>
  <c r="AE57" i="26"/>
  <c r="AF57" i="26"/>
  <c r="AG57" i="26"/>
  <c r="AH57" i="26"/>
  <c r="AI57" i="26"/>
  <c r="AI52" i="17" s="1"/>
  <c r="AJ57" i="26"/>
  <c r="AK57" i="26"/>
  <c r="AL57" i="26"/>
  <c r="AM57" i="26"/>
  <c r="AN57" i="26"/>
  <c r="AO57" i="26"/>
  <c r="AP57" i="26"/>
  <c r="AQ57" i="26"/>
  <c r="AQ52" i="17" s="1"/>
  <c r="AR57" i="26"/>
  <c r="D60" i="26"/>
  <c r="E60" i="26"/>
  <c r="F60" i="26"/>
  <c r="F63" i="26" s="1"/>
  <c r="G60" i="26"/>
  <c r="H60" i="26"/>
  <c r="I60" i="26"/>
  <c r="J60" i="26"/>
  <c r="J63" i="26" s="1"/>
  <c r="K60" i="26"/>
  <c r="L60" i="26"/>
  <c r="M60" i="26"/>
  <c r="M55" i="17" s="1"/>
  <c r="N60" i="26"/>
  <c r="O60" i="26"/>
  <c r="P60" i="26"/>
  <c r="Q60" i="26"/>
  <c r="R60" i="26"/>
  <c r="S60" i="26"/>
  <c r="T60" i="26"/>
  <c r="U60" i="26"/>
  <c r="V60" i="26"/>
  <c r="V63" i="26" s="1"/>
  <c r="V58" i="17" s="1"/>
  <c r="W60" i="26"/>
  <c r="X60" i="26"/>
  <c r="Y60" i="26"/>
  <c r="Z60" i="26"/>
  <c r="Z63" i="26" s="1"/>
  <c r="Z58" i="17" s="1"/>
  <c r="AA60" i="26"/>
  <c r="AB60" i="26"/>
  <c r="AC60" i="26"/>
  <c r="AC55" i="17" s="1"/>
  <c r="AD60" i="26"/>
  <c r="AE60" i="26"/>
  <c r="AF60" i="26"/>
  <c r="AG60" i="26"/>
  <c r="AH60" i="26"/>
  <c r="AI60" i="26"/>
  <c r="AJ60" i="26"/>
  <c r="AK60" i="26"/>
  <c r="AL60" i="26"/>
  <c r="AL63" i="26" s="1"/>
  <c r="AM60" i="26"/>
  <c r="AN60" i="26"/>
  <c r="AO60" i="26"/>
  <c r="AP60" i="26"/>
  <c r="AP63" i="26" s="1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H19" i="17"/>
  <c r="I19" i="17"/>
  <c r="J19" i="17"/>
  <c r="K19" i="17"/>
  <c r="L19" i="17"/>
  <c r="M19" i="17"/>
  <c r="N19" i="17"/>
  <c r="P19" i="17"/>
  <c r="Q19" i="17"/>
  <c r="R19" i="17"/>
  <c r="S19" i="17"/>
  <c r="T19" i="17"/>
  <c r="U19" i="17"/>
  <c r="V19" i="17"/>
  <c r="X19" i="17"/>
  <c r="Y19" i="17"/>
  <c r="Z19" i="17"/>
  <c r="AA19" i="17"/>
  <c r="AB19" i="17"/>
  <c r="AC19" i="17"/>
  <c r="AD19" i="17"/>
  <c r="AF19" i="17"/>
  <c r="AG19" i="17"/>
  <c r="AH19" i="17"/>
  <c r="AI19" i="17"/>
  <c r="AJ19" i="17"/>
  <c r="AK19" i="17"/>
  <c r="AL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G24" i="17"/>
  <c r="H24" i="17"/>
  <c r="I24" i="17"/>
  <c r="J24" i="17"/>
  <c r="K24" i="17"/>
  <c r="L24" i="17"/>
  <c r="M24" i="17"/>
  <c r="O24" i="17"/>
  <c r="P24" i="17"/>
  <c r="Q24" i="17"/>
  <c r="R24" i="17"/>
  <c r="S24" i="17"/>
  <c r="T24" i="17"/>
  <c r="U24" i="17"/>
  <c r="W24" i="17"/>
  <c r="X24" i="17"/>
  <c r="Y24" i="17"/>
  <c r="Z24" i="17"/>
  <c r="AA24" i="17"/>
  <c r="AB24" i="17"/>
  <c r="AC24" i="17"/>
  <c r="AE24" i="17"/>
  <c r="AF24" i="17"/>
  <c r="AG24" i="17"/>
  <c r="AH24" i="17"/>
  <c r="AI24" i="17"/>
  <c r="AJ24" i="17"/>
  <c r="AK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K27" i="17"/>
  <c r="L27" i="17"/>
  <c r="M27" i="17"/>
  <c r="N27" i="17"/>
  <c r="P27" i="17"/>
  <c r="Q27" i="17"/>
  <c r="R27" i="17"/>
  <c r="S27" i="17"/>
  <c r="T27" i="17"/>
  <c r="U27" i="17"/>
  <c r="V27" i="17"/>
  <c r="W27" i="17"/>
  <c r="X27" i="17"/>
  <c r="Y27" i="17"/>
  <c r="AA27" i="17"/>
  <c r="AB27" i="17"/>
  <c r="AC27" i="17"/>
  <c r="AD27" i="17"/>
  <c r="AF27" i="17"/>
  <c r="AG27" i="17"/>
  <c r="AH27" i="17"/>
  <c r="AI27" i="17"/>
  <c r="AJ27" i="17"/>
  <c r="AK27" i="17"/>
  <c r="AL27" i="17"/>
  <c r="AM27" i="17"/>
  <c r="AN27" i="17"/>
  <c r="AO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H30" i="17"/>
  <c r="I30" i="17"/>
  <c r="J30" i="17"/>
  <c r="K30" i="17"/>
  <c r="L30" i="17"/>
  <c r="M30" i="17"/>
  <c r="N30" i="17"/>
  <c r="P30" i="17"/>
  <c r="Q30" i="17"/>
  <c r="R30" i="17"/>
  <c r="S30" i="17"/>
  <c r="T30" i="17"/>
  <c r="U30" i="17"/>
  <c r="V30" i="17"/>
  <c r="X30" i="17"/>
  <c r="Y30" i="17"/>
  <c r="Z30" i="17"/>
  <c r="AA30" i="17"/>
  <c r="AB30" i="17"/>
  <c r="AC30" i="17"/>
  <c r="AD30" i="17"/>
  <c r="AF30" i="17"/>
  <c r="AG30" i="17"/>
  <c r="AH30" i="17"/>
  <c r="AI30" i="17"/>
  <c r="AJ30" i="17"/>
  <c r="AK30" i="17"/>
  <c r="AL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G33" i="17"/>
  <c r="H33" i="17"/>
  <c r="I33" i="17"/>
  <c r="J33" i="17"/>
  <c r="K33" i="17"/>
  <c r="L33" i="17"/>
  <c r="M33" i="17"/>
  <c r="O33" i="17"/>
  <c r="P33" i="17"/>
  <c r="Q33" i="17"/>
  <c r="R33" i="17"/>
  <c r="S33" i="17"/>
  <c r="T33" i="17"/>
  <c r="U33" i="17"/>
  <c r="W33" i="17"/>
  <c r="X33" i="17"/>
  <c r="Y33" i="17"/>
  <c r="Z33" i="17"/>
  <c r="AA33" i="17"/>
  <c r="AB33" i="17"/>
  <c r="AC33" i="17"/>
  <c r="AE33" i="17"/>
  <c r="AF33" i="17"/>
  <c r="AG33" i="17"/>
  <c r="AH33" i="17"/>
  <c r="AI33" i="17"/>
  <c r="AJ33" i="17"/>
  <c r="AK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F36" i="17"/>
  <c r="G36" i="17"/>
  <c r="H36" i="17"/>
  <c r="I36" i="17"/>
  <c r="J36" i="17"/>
  <c r="K36" i="17"/>
  <c r="L36" i="17"/>
  <c r="N36" i="17"/>
  <c r="O36" i="17"/>
  <c r="P36" i="17"/>
  <c r="Q36" i="17"/>
  <c r="R36" i="17"/>
  <c r="S36" i="17"/>
  <c r="T36" i="17"/>
  <c r="V36" i="17"/>
  <c r="W36" i="17"/>
  <c r="X36" i="17"/>
  <c r="Y36" i="17"/>
  <c r="Z36" i="17"/>
  <c r="AA36" i="17"/>
  <c r="AB36" i="17"/>
  <c r="AD36" i="17"/>
  <c r="AE36" i="17"/>
  <c r="AF36" i="17"/>
  <c r="AG36" i="17"/>
  <c r="AH36" i="17"/>
  <c r="AI36" i="17"/>
  <c r="AJ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3" i="17"/>
  <c r="F43" i="17"/>
  <c r="G43" i="17"/>
  <c r="I43" i="17"/>
  <c r="J43" i="17"/>
  <c r="K43" i="17"/>
  <c r="M43" i="17"/>
  <c r="N43" i="17"/>
  <c r="O43" i="17"/>
  <c r="Q43" i="17"/>
  <c r="R43" i="17"/>
  <c r="S43" i="17"/>
  <c r="U43" i="17"/>
  <c r="V43" i="17"/>
  <c r="W43" i="17"/>
  <c r="Y43" i="17"/>
  <c r="Z43" i="17"/>
  <c r="AA43" i="17"/>
  <c r="AC43" i="17"/>
  <c r="AD43" i="17"/>
  <c r="AE43" i="17"/>
  <c r="AG43" i="17"/>
  <c r="AH43" i="17"/>
  <c r="AI43" i="17"/>
  <c r="AK43" i="17"/>
  <c r="AL43" i="17"/>
  <c r="AM43" i="17"/>
  <c r="AO43" i="17"/>
  <c r="AP43" i="17"/>
  <c r="AQ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N46" i="17"/>
  <c r="O46" i="17"/>
  <c r="P46" i="17"/>
  <c r="Q46" i="17"/>
  <c r="S46" i="17"/>
  <c r="T46" i="17"/>
  <c r="U46" i="17"/>
  <c r="V46" i="17"/>
  <c r="W46" i="17"/>
  <c r="X46" i="17"/>
  <c r="Y46" i="17"/>
  <c r="Z46" i="17"/>
  <c r="AA46" i="17"/>
  <c r="AB46" i="17"/>
  <c r="AD46" i="17"/>
  <c r="AE46" i="17"/>
  <c r="AF46" i="17"/>
  <c r="AG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E49" i="17"/>
  <c r="F49" i="17"/>
  <c r="G49" i="17"/>
  <c r="H49" i="17"/>
  <c r="I49" i="17"/>
  <c r="J49" i="17"/>
  <c r="K49" i="17"/>
  <c r="M49" i="17"/>
  <c r="N49" i="17"/>
  <c r="O49" i="17"/>
  <c r="P49" i="17"/>
  <c r="Q49" i="17"/>
  <c r="R49" i="17"/>
  <c r="S49" i="17"/>
  <c r="U49" i="17"/>
  <c r="V49" i="17"/>
  <c r="W49" i="17"/>
  <c r="X49" i="17"/>
  <c r="Y49" i="17"/>
  <c r="Z49" i="17"/>
  <c r="AA49" i="17"/>
  <c r="AC49" i="17"/>
  <c r="AD49" i="17"/>
  <c r="AE49" i="17"/>
  <c r="AF49" i="17"/>
  <c r="AG49" i="17"/>
  <c r="AH49" i="17"/>
  <c r="AI49" i="17"/>
  <c r="AK49" i="17"/>
  <c r="AL49" i="17"/>
  <c r="AM49" i="17"/>
  <c r="AN49" i="17"/>
  <c r="AO49" i="17"/>
  <c r="AP49" i="17"/>
  <c r="AQ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L52" i="17"/>
  <c r="M52" i="17"/>
  <c r="N52" i="17"/>
  <c r="O52" i="17"/>
  <c r="P52" i="17"/>
  <c r="Q52" i="17"/>
  <c r="R52" i="17"/>
  <c r="T52" i="17"/>
  <c r="U52" i="17"/>
  <c r="V52" i="17"/>
  <c r="W52" i="17"/>
  <c r="X52" i="17"/>
  <c r="Y52" i="17"/>
  <c r="Z52" i="17"/>
  <c r="AB52" i="17"/>
  <c r="AC52" i="17"/>
  <c r="AD52" i="17"/>
  <c r="AE52" i="17"/>
  <c r="AF52" i="17"/>
  <c r="AG52" i="17"/>
  <c r="AH52" i="17"/>
  <c r="AJ52" i="17"/>
  <c r="AK52" i="17"/>
  <c r="AL52" i="17"/>
  <c r="AM52" i="17"/>
  <c r="AN52" i="17"/>
  <c r="AO52" i="17"/>
  <c r="AP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I55" i="17"/>
  <c r="J55" i="17"/>
  <c r="K55" i="17"/>
  <c r="L55" i="17"/>
  <c r="N55" i="17"/>
  <c r="O55" i="17"/>
  <c r="P55" i="17"/>
  <c r="Q55" i="17"/>
  <c r="R55" i="17"/>
  <c r="S55" i="17"/>
  <c r="T55" i="17"/>
  <c r="U55" i="17"/>
  <c r="V55" i="17"/>
  <c r="W55" i="17"/>
  <c r="Y55" i="17"/>
  <c r="Z55" i="17"/>
  <c r="AA55" i="17"/>
  <c r="AB55" i="17"/>
  <c r="AD55" i="17"/>
  <c r="AE55" i="17"/>
  <c r="AF55" i="17"/>
  <c r="AG55" i="17"/>
  <c r="AH55" i="17"/>
  <c r="AI55" i="17"/>
  <c r="AJ55" i="17"/>
  <c r="AK55" i="17"/>
  <c r="AL55" i="17"/>
  <c r="AM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P58" i="17"/>
  <c r="AL58" i="17"/>
  <c r="AD58" i="17"/>
  <c r="F58" i="17"/>
  <c r="AM63" i="26"/>
  <c r="AK63" i="26"/>
  <c r="AK58" i="17" s="1"/>
  <c r="AK42" i="17"/>
  <c r="W63" i="26"/>
  <c r="U63" i="26"/>
  <c r="U42" i="17"/>
  <c r="S42" i="17"/>
  <c r="O63" i="26"/>
  <c r="G63" i="26"/>
  <c r="E63" i="26"/>
  <c r="E42" i="17"/>
  <c r="AR44" i="26"/>
  <c r="AR39" i="17" s="1"/>
  <c r="AN23" i="17"/>
  <c r="AJ44" i="26"/>
  <c r="AJ39" i="17" s="1"/>
  <c r="AJ23" i="17"/>
  <c r="AH23" i="17"/>
  <c r="AH44" i="26"/>
  <c r="AH39" i="17" s="1"/>
  <c r="AF23" i="17"/>
  <c r="AB44" i="26"/>
  <c r="AB39" i="17" s="1"/>
  <c r="AB23" i="17"/>
  <c r="X44" i="26"/>
  <c r="X39" i="17"/>
  <c r="X23" i="17"/>
  <c r="T44" i="26"/>
  <c r="T39" i="17" s="1"/>
  <c r="T23" i="17"/>
  <c r="R23" i="17"/>
  <c r="R44" i="26"/>
  <c r="R39" i="17"/>
  <c r="P44" i="26"/>
  <c r="P39" i="17" s="1"/>
  <c r="P23" i="17"/>
  <c r="L44" i="26"/>
  <c r="L39" i="17"/>
  <c r="L23" i="17"/>
  <c r="H44" i="26"/>
  <c r="H39" i="17" s="1"/>
  <c r="H23" i="17"/>
  <c r="D44" i="26"/>
  <c r="D39" i="17" s="1"/>
  <c r="K60" i="25"/>
  <c r="M60" i="25" s="1"/>
  <c r="M61" i="25"/>
  <c r="M61" i="16" s="1"/>
  <c r="K61" i="16"/>
  <c r="K57" i="25"/>
  <c r="K57" i="16"/>
  <c r="M58" i="25"/>
  <c r="M58" i="16"/>
  <c r="K58" i="16"/>
  <c r="K54" i="25"/>
  <c r="K54" i="16" s="1"/>
  <c r="M55" i="25"/>
  <c r="M55" i="16" s="1"/>
  <c r="K55" i="16"/>
  <c r="K51" i="25"/>
  <c r="K51" i="16"/>
  <c r="M52" i="25"/>
  <c r="M52" i="16"/>
  <c r="K52" i="16"/>
  <c r="K48" i="25"/>
  <c r="M49" i="25"/>
  <c r="M49" i="16" s="1"/>
  <c r="K49" i="16"/>
  <c r="J47" i="25"/>
  <c r="J47" i="16" s="1"/>
  <c r="H47" i="25"/>
  <c r="F47" i="25"/>
  <c r="F47" i="16" s="1"/>
  <c r="D47" i="25"/>
  <c r="D63" i="25" s="1"/>
  <c r="D63" i="16" s="1"/>
  <c r="I63" i="25"/>
  <c r="I63" i="16" s="1"/>
  <c r="I47" i="16"/>
  <c r="E63" i="25"/>
  <c r="E47" i="16"/>
  <c r="I28" i="25"/>
  <c r="I28" i="16"/>
  <c r="I32" i="16"/>
  <c r="G28" i="25"/>
  <c r="G28" i="16" s="1"/>
  <c r="G32" i="16"/>
  <c r="E28" i="25"/>
  <c r="E28" i="16"/>
  <c r="E32" i="16"/>
  <c r="L60" i="15"/>
  <c r="J63" i="24"/>
  <c r="J47" i="15"/>
  <c r="H63" i="24"/>
  <c r="H47" i="15"/>
  <c r="D63" i="24"/>
  <c r="D47" i="15"/>
  <c r="L48" i="15"/>
  <c r="L47" i="24"/>
  <c r="L47" i="15"/>
  <c r="K63" i="23"/>
  <c r="G63" i="23"/>
  <c r="G47" i="14"/>
  <c r="E47" i="14"/>
  <c r="M41" i="14"/>
  <c r="L44" i="23"/>
  <c r="L44" i="14"/>
  <c r="L28" i="14"/>
  <c r="F44" i="23"/>
  <c r="F44" i="14" s="1"/>
  <c r="F28" i="14"/>
  <c r="D44" i="23"/>
  <c r="D44" i="14" s="1"/>
  <c r="D28" i="14"/>
  <c r="AQ28" i="26"/>
  <c r="AQ23" i="17"/>
  <c r="AO28" i="26"/>
  <c r="AO23" i="17" s="1"/>
  <c r="AM28" i="26"/>
  <c r="AM23" i="17" s="1"/>
  <c r="AK28" i="26"/>
  <c r="AK23" i="17"/>
  <c r="AI28" i="26"/>
  <c r="AI23" i="17"/>
  <c r="AG28" i="26"/>
  <c r="AG44" i="26" s="1"/>
  <c r="AE28" i="26"/>
  <c r="AE23" i="17" s="1"/>
  <c r="AC28" i="26"/>
  <c r="AC23" i="17"/>
  <c r="AA28" i="26"/>
  <c r="AA23" i="17"/>
  <c r="Y28" i="26"/>
  <c r="Y23" i="17" s="1"/>
  <c r="W28" i="26"/>
  <c r="W44" i="26" s="1"/>
  <c r="W23" i="17"/>
  <c r="U28" i="26"/>
  <c r="U23" i="17"/>
  <c r="S28" i="26"/>
  <c r="S23" i="17"/>
  <c r="Q28" i="26"/>
  <c r="Q44" i="26" s="1"/>
  <c r="O28" i="26"/>
  <c r="O23" i="17"/>
  <c r="M28" i="26"/>
  <c r="M23" i="17"/>
  <c r="K28" i="26"/>
  <c r="K23" i="17"/>
  <c r="I28" i="26"/>
  <c r="I23" i="17" s="1"/>
  <c r="G28" i="26"/>
  <c r="G44" i="26" s="1"/>
  <c r="G23" i="17"/>
  <c r="E28" i="26"/>
  <c r="E23" i="17"/>
  <c r="M62" i="25"/>
  <c r="M62" i="16"/>
  <c r="K62" i="16"/>
  <c r="M60" i="16"/>
  <c r="M59" i="25"/>
  <c r="M59" i="16" s="1"/>
  <c r="K59" i="16"/>
  <c r="M57" i="25"/>
  <c r="M57" i="16"/>
  <c r="M56" i="25"/>
  <c r="M56" i="16" s="1"/>
  <c r="K56" i="16"/>
  <c r="M54" i="25"/>
  <c r="M54" i="16" s="1"/>
  <c r="M53" i="25"/>
  <c r="M53" i="16" s="1"/>
  <c r="K53" i="16"/>
  <c r="M51" i="25"/>
  <c r="M51" i="16" s="1"/>
  <c r="M50" i="25"/>
  <c r="M50" i="16"/>
  <c r="K50" i="16"/>
  <c r="L47" i="25"/>
  <c r="M48" i="25"/>
  <c r="M48" i="16"/>
  <c r="G63" i="25"/>
  <c r="G63" i="16" s="1"/>
  <c r="G47" i="16"/>
  <c r="I44" i="25"/>
  <c r="I65" i="25" s="1"/>
  <c r="I44" i="16"/>
  <c r="E44" i="25"/>
  <c r="E44" i="16"/>
  <c r="K28" i="25"/>
  <c r="K28" i="16" s="1"/>
  <c r="K29" i="16"/>
  <c r="K44" i="24"/>
  <c r="K44" i="15"/>
  <c r="K28" i="15"/>
  <c r="I44" i="24"/>
  <c r="I44" i="15"/>
  <c r="I28" i="15"/>
  <c r="G44" i="24"/>
  <c r="G44" i="15" s="1"/>
  <c r="G28" i="15"/>
  <c r="L28" i="24"/>
  <c r="L28" i="15" s="1"/>
  <c r="L29" i="15"/>
  <c r="M60" i="14"/>
  <c r="M47" i="23"/>
  <c r="M47" i="14"/>
  <c r="M48" i="14"/>
  <c r="L63" i="23"/>
  <c r="L65" i="23" s="1"/>
  <c r="L47" i="14"/>
  <c r="J63" i="23"/>
  <c r="J47" i="14"/>
  <c r="H63" i="23"/>
  <c r="H47" i="14"/>
  <c r="F63" i="23"/>
  <c r="F63" i="14" s="1"/>
  <c r="F47" i="14"/>
  <c r="D63" i="23"/>
  <c r="D65" i="23" s="1"/>
  <c r="D47" i="14"/>
  <c r="G44" i="23"/>
  <c r="G44" i="14"/>
  <c r="G28" i="14"/>
  <c r="E44" i="23"/>
  <c r="E44" i="14" s="1"/>
  <c r="E28" i="14"/>
  <c r="AH29" i="22"/>
  <c r="AH29" i="13" s="1"/>
  <c r="AD29" i="22"/>
  <c r="AD29" i="13"/>
  <c r="N29" i="22"/>
  <c r="N29" i="13"/>
  <c r="AQ29" i="22"/>
  <c r="AQ29" i="13" s="1"/>
  <c r="AQ13" i="13"/>
  <c r="AO29" i="22"/>
  <c r="AO29" i="13" s="1"/>
  <c r="AO13" i="13"/>
  <c r="AM29" i="22"/>
  <c r="AM29" i="13"/>
  <c r="AM13" i="13"/>
  <c r="AK29" i="22"/>
  <c r="AK29" i="13"/>
  <c r="AK13" i="13"/>
  <c r="AI29" i="22"/>
  <c r="AI29" i="13"/>
  <c r="AI13" i="13"/>
  <c r="AE29" i="22"/>
  <c r="AE29" i="13"/>
  <c r="AE13" i="13"/>
  <c r="AA29" i="22"/>
  <c r="AA29" i="13" s="1"/>
  <c r="AA13" i="13"/>
  <c r="W29" i="22"/>
  <c r="W29" i="13" s="1"/>
  <c r="W13" i="13"/>
  <c r="S29" i="22"/>
  <c r="S29" i="13" s="1"/>
  <c r="S13" i="13"/>
  <c r="O29" i="22"/>
  <c r="O29" i="13" s="1"/>
  <c r="K29" i="22"/>
  <c r="K29" i="13"/>
  <c r="K13" i="13"/>
  <c r="G29" i="22"/>
  <c r="G29" i="13"/>
  <c r="G13" i="13"/>
  <c r="AG29" i="22"/>
  <c r="AG29" i="13"/>
  <c r="AG13" i="13"/>
  <c r="AC29" i="22"/>
  <c r="AC29" i="13"/>
  <c r="AC13" i="13"/>
  <c r="Y29" i="22"/>
  <c r="Y29" i="13" s="1"/>
  <c r="Y13" i="13"/>
  <c r="U29" i="22"/>
  <c r="U29" i="13" s="1"/>
  <c r="U13" i="13"/>
  <c r="Q29" i="22"/>
  <c r="Q29" i="13" s="1"/>
  <c r="Q13" i="13"/>
  <c r="M29" i="22"/>
  <c r="M29" i="13" s="1"/>
  <c r="M13" i="13"/>
  <c r="I29" i="22"/>
  <c r="I29" i="13"/>
  <c r="I13" i="13"/>
  <c r="E29" i="22"/>
  <c r="E29" i="13"/>
  <c r="E13" i="13"/>
  <c r="L71" i="21"/>
  <c r="L71" i="12"/>
  <c r="L55" i="12"/>
  <c r="I71" i="21"/>
  <c r="I71" i="12"/>
  <c r="I55" i="12"/>
  <c r="G71" i="21"/>
  <c r="G71" i="12"/>
  <c r="G55" i="12"/>
  <c r="E71" i="21"/>
  <c r="E71" i="12" s="1"/>
  <c r="E55" i="12"/>
  <c r="AH13" i="22"/>
  <c r="AH13" i="13" s="1"/>
  <c r="AF13" i="22"/>
  <c r="AF13" i="13" s="1"/>
  <c r="AD13" i="22"/>
  <c r="AD13" i="13"/>
  <c r="AB13" i="22"/>
  <c r="AB13" i="13"/>
  <c r="Z13" i="22"/>
  <c r="X13" i="22"/>
  <c r="X13" i="13"/>
  <c r="V13" i="22"/>
  <c r="V29" i="22" s="1"/>
  <c r="V29" i="13" s="1"/>
  <c r="V13" i="13"/>
  <c r="T13" i="22"/>
  <c r="T13" i="13"/>
  <c r="R13" i="22"/>
  <c r="R13" i="13" s="1"/>
  <c r="P13" i="22"/>
  <c r="P13" i="13"/>
  <c r="N13" i="22"/>
  <c r="N13" i="13"/>
  <c r="L13" i="22"/>
  <c r="L13" i="13"/>
  <c r="J13" i="22"/>
  <c r="H13" i="22"/>
  <c r="H13" i="13" s="1"/>
  <c r="F13" i="22"/>
  <c r="F29" i="22" s="1"/>
  <c r="F29" i="13" s="1"/>
  <c r="F13" i="13"/>
  <c r="D13" i="22"/>
  <c r="D13" i="13"/>
  <c r="K68" i="12"/>
  <c r="K56" i="12"/>
  <c r="J71" i="21"/>
  <c r="J71" i="12"/>
  <c r="J55" i="12"/>
  <c r="H71" i="21"/>
  <c r="H71" i="12"/>
  <c r="H55" i="12"/>
  <c r="F71" i="21"/>
  <c r="F71" i="12"/>
  <c r="K45" i="12"/>
  <c r="K32" i="21"/>
  <c r="K33" i="12"/>
  <c r="J48" i="21"/>
  <c r="J48" i="12" s="1"/>
  <c r="J32" i="12"/>
  <c r="H48" i="21"/>
  <c r="H48" i="12"/>
  <c r="H32" i="12"/>
  <c r="F48" i="21"/>
  <c r="F48" i="12"/>
  <c r="F32" i="12"/>
  <c r="D48" i="21"/>
  <c r="D48" i="12"/>
  <c r="D32" i="12"/>
  <c r="M69" i="21"/>
  <c r="M66" i="21"/>
  <c r="M63" i="21"/>
  <c r="M62" i="21" s="1"/>
  <c r="M60" i="21"/>
  <c r="M59" i="21" s="1"/>
  <c r="M57" i="21"/>
  <c r="M46" i="21"/>
  <c r="M43" i="21"/>
  <c r="M40" i="21"/>
  <c r="M39" i="21" s="1"/>
  <c r="M39" i="12" s="1"/>
  <c r="M37" i="21"/>
  <c r="M36" i="21" s="1"/>
  <c r="M36" i="12" s="1"/>
  <c r="M34" i="21"/>
  <c r="K13" i="21"/>
  <c r="K29" i="21" s="1"/>
  <c r="K29" i="12" s="1"/>
  <c r="I13" i="21"/>
  <c r="I29" i="21" s="1"/>
  <c r="G13" i="21"/>
  <c r="E13" i="21"/>
  <c r="L45" i="11"/>
  <c r="K48" i="20"/>
  <c r="K48" i="11"/>
  <c r="K32" i="11"/>
  <c r="I48" i="20"/>
  <c r="I48" i="11"/>
  <c r="I32" i="11"/>
  <c r="G48" i="20"/>
  <c r="G48" i="11" s="1"/>
  <c r="G32" i="11"/>
  <c r="E48" i="20"/>
  <c r="E48" i="11" s="1"/>
  <c r="E32" i="11"/>
  <c r="L33" i="11"/>
  <c r="L32" i="20"/>
  <c r="L32" i="11"/>
  <c r="L26" i="11"/>
  <c r="K29" i="20"/>
  <c r="K29" i="11"/>
  <c r="K13" i="11"/>
  <c r="G29" i="20"/>
  <c r="G29" i="11"/>
  <c r="G13" i="11"/>
  <c r="L13" i="20"/>
  <c r="L13" i="11" s="1"/>
  <c r="L14" i="11"/>
  <c r="M20" i="21"/>
  <c r="M20" i="12" s="1"/>
  <c r="L68" i="11"/>
  <c r="K71" i="20"/>
  <c r="K71" i="11"/>
  <c r="K55" i="11"/>
  <c r="I71" i="20"/>
  <c r="I71" i="11"/>
  <c r="I55" i="11"/>
  <c r="G71" i="20"/>
  <c r="G71" i="11"/>
  <c r="G55" i="11"/>
  <c r="L55" i="20"/>
  <c r="L71" i="20" s="1"/>
  <c r="L71" i="11" s="1"/>
  <c r="D29" i="20"/>
  <c r="D29" i="11" s="1"/>
  <c r="E13" i="20"/>
  <c r="E29" i="20" s="1"/>
  <c r="J13" i="20"/>
  <c r="J29" i="20" s="1"/>
  <c r="J29" i="11" s="1"/>
  <c r="H13" i="20"/>
  <c r="F13" i="20"/>
  <c r="F29" i="20" s="1"/>
  <c r="F29" i="11" s="1"/>
  <c r="F13" i="11"/>
  <c r="D13" i="20"/>
  <c r="D13" i="11"/>
  <c r="D30" i="10"/>
  <c r="F30" i="10"/>
  <c r="L71" i="19"/>
  <c r="L71" i="10" s="1"/>
  <c r="L55" i="10"/>
  <c r="J71" i="19"/>
  <c r="J71" i="10" s="1"/>
  <c r="J55" i="10"/>
  <c r="H71" i="19"/>
  <c r="H71" i="10"/>
  <c r="H55" i="10"/>
  <c r="F71" i="19"/>
  <c r="F71" i="10"/>
  <c r="F55" i="10"/>
  <c r="M33" i="10"/>
  <c r="M32" i="19"/>
  <c r="M32" i="21" s="1"/>
  <c r="M32" i="12" s="1"/>
  <c r="M32" i="10"/>
  <c r="L48" i="19"/>
  <c r="L48" i="10"/>
  <c r="L32" i="10"/>
  <c r="J48" i="19"/>
  <c r="J48" i="10"/>
  <c r="J32" i="10"/>
  <c r="H48" i="19"/>
  <c r="H48" i="10"/>
  <c r="H32" i="10"/>
  <c r="F48" i="19"/>
  <c r="F48" i="10" s="1"/>
  <c r="F32" i="10"/>
  <c r="D48" i="19"/>
  <c r="D32" i="10"/>
  <c r="K29" i="19"/>
  <c r="K29" i="10"/>
  <c r="K13" i="10"/>
  <c r="I29" i="19"/>
  <c r="I29" i="10" s="1"/>
  <c r="I13" i="10"/>
  <c r="G29" i="19"/>
  <c r="G29" i="10"/>
  <c r="G13" i="10"/>
  <c r="E29" i="19"/>
  <c r="E29" i="10" s="1"/>
  <c r="E13" i="10"/>
  <c r="M56" i="10"/>
  <c r="K71" i="19"/>
  <c r="K71" i="10"/>
  <c r="K55" i="10"/>
  <c r="I71" i="19"/>
  <c r="I71" i="10"/>
  <c r="I55" i="10"/>
  <c r="E71" i="19"/>
  <c r="E71" i="10"/>
  <c r="E55" i="10"/>
  <c r="K32" i="10"/>
  <c r="K48" i="19"/>
  <c r="K48" i="10" s="1"/>
  <c r="I32" i="10"/>
  <c r="I48" i="19"/>
  <c r="I48" i="10"/>
  <c r="G32" i="10"/>
  <c r="G48" i="10"/>
  <c r="E32" i="10"/>
  <c r="E48" i="19"/>
  <c r="E48" i="10"/>
  <c r="M13" i="19"/>
  <c r="M13" i="10"/>
  <c r="M14" i="10"/>
  <c r="L29" i="19"/>
  <c r="L29" i="10" s="1"/>
  <c r="L13" i="10"/>
  <c r="J13" i="10"/>
  <c r="H29" i="19"/>
  <c r="H29" i="10" s="1"/>
  <c r="H13" i="10"/>
  <c r="F29" i="19"/>
  <c r="F29" i="10" s="1"/>
  <c r="F13" i="10"/>
  <c r="D29" i="19"/>
  <c r="D13" i="10"/>
  <c r="D48" i="10"/>
  <c r="H29" i="20"/>
  <c r="H29" i="11"/>
  <c r="H13" i="11"/>
  <c r="E29" i="11"/>
  <c r="E13" i="11"/>
  <c r="G29" i="21"/>
  <c r="G29" i="12"/>
  <c r="G13" i="12"/>
  <c r="K13" i="12"/>
  <c r="M42" i="21"/>
  <c r="M42" i="12" s="1"/>
  <c r="M43" i="12"/>
  <c r="M56" i="21"/>
  <c r="M56" i="12"/>
  <c r="M57" i="12"/>
  <c r="M62" i="12"/>
  <c r="M63" i="12"/>
  <c r="K32" i="12"/>
  <c r="K48" i="21"/>
  <c r="K48" i="12"/>
  <c r="D29" i="22"/>
  <c r="D29" i="13"/>
  <c r="L29" i="22"/>
  <c r="L29" i="13"/>
  <c r="P29" i="22"/>
  <c r="P29" i="13" s="1"/>
  <c r="T29" i="22"/>
  <c r="T29" i="13"/>
  <c r="X29" i="22"/>
  <c r="X29" i="13"/>
  <c r="AB29" i="22"/>
  <c r="AB29" i="13"/>
  <c r="AF29" i="22"/>
  <c r="AF29" i="13" s="1"/>
  <c r="L63" i="25"/>
  <c r="L65" i="25" s="1"/>
  <c r="L47" i="16"/>
  <c r="K44" i="26"/>
  <c r="K39" i="17"/>
  <c r="O44" i="26"/>
  <c r="S44" i="26"/>
  <c r="S39" i="17"/>
  <c r="AA44" i="26"/>
  <c r="AA39" i="17"/>
  <c r="AI44" i="26"/>
  <c r="AI39" i="17" s="1"/>
  <c r="E63" i="14"/>
  <c r="G65" i="23"/>
  <c r="G63" i="14"/>
  <c r="D65" i="24"/>
  <c r="D63" i="15"/>
  <c r="H65" i="24"/>
  <c r="H65" i="15" s="1"/>
  <c r="H63" i="15"/>
  <c r="G44" i="25"/>
  <c r="G44" i="16"/>
  <c r="E65" i="25"/>
  <c r="E63" i="16"/>
  <c r="AK44" i="26"/>
  <c r="AK39" i="17"/>
  <c r="AO44" i="26"/>
  <c r="AO39" i="17"/>
  <c r="D29" i="10"/>
  <c r="M29" i="19"/>
  <c r="M29" i="10" s="1"/>
  <c r="J13" i="11"/>
  <c r="M13" i="21"/>
  <c r="M13" i="12" s="1"/>
  <c r="L48" i="20"/>
  <c r="L48" i="11"/>
  <c r="E29" i="21"/>
  <c r="E29" i="12" s="1"/>
  <c r="E13" i="12"/>
  <c r="I29" i="12"/>
  <c r="I13" i="12"/>
  <c r="M33" i="21"/>
  <c r="M33" i="12"/>
  <c r="M34" i="12"/>
  <c r="M45" i="21"/>
  <c r="M46" i="12"/>
  <c r="M59" i="12"/>
  <c r="M60" i="12"/>
  <c r="M65" i="21"/>
  <c r="M65" i="12"/>
  <c r="M66" i="12"/>
  <c r="D63" i="14"/>
  <c r="F65" i="23"/>
  <c r="F67" i="23" s="1"/>
  <c r="F67" i="14" s="1"/>
  <c r="H63" i="14"/>
  <c r="J63" i="14"/>
  <c r="L63" i="14"/>
  <c r="M63" i="23"/>
  <c r="E44" i="26"/>
  <c r="E39" i="17" s="1"/>
  <c r="I44" i="26"/>
  <c r="I39" i="17"/>
  <c r="M44" i="26"/>
  <c r="M39" i="17"/>
  <c r="Q39" i="17"/>
  <c r="U44" i="26"/>
  <c r="U39" i="17" s="1"/>
  <c r="Y44" i="26"/>
  <c r="Y39" i="17" s="1"/>
  <c r="AC44" i="26"/>
  <c r="AC39" i="17"/>
  <c r="AG39" i="17"/>
  <c r="L63" i="24"/>
  <c r="L63" i="15" s="1"/>
  <c r="D47" i="16"/>
  <c r="H63" i="25"/>
  <c r="H65" i="25" s="1"/>
  <c r="H47" i="16"/>
  <c r="K48" i="16"/>
  <c r="K47" i="25"/>
  <c r="K47" i="16"/>
  <c r="K63" i="25"/>
  <c r="K63" i="16" s="1"/>
  <c r="K60" i="16"/>
  <c r="AM44" i="26"/>
  <c r="AM65" i="26" s="1"/>
  <c r="AQ44" i="26"/>
  <c r="AQ39" i="17"/>
  <c r="E58" i="17"/>
  <c r="E65" i="26"/>
  <c r="E60" i="17" s="1"/>
  <c r="G58" i="17"/>
  <c r="O58" i="17"/>
  <c r="S58" i="17"/>
  <c r="U58" i="17"/>
  <c r="U65" i="26"/>
  <c r="U60" i="17" s="1"/>
  <c r="W58" i="17"/>
  <c r="AK65" i="26"/>
  <c r="AM58" i="17"/>
  <c r="J63" i="25"/>
  <c r="H63" i="16"/>
  <c r="M45" i="12"/>
  <c r="G65" i="25"/>
  <c r="J63" i="16"/>
  <c r="AK60" i="17"/>
  <c r="M63" i="14"/>
  <c r="D67" i="23"/>
  <c r="D67" i="14" s="1"/>
  <c r="D65" i="14"/>
  <c r="E65" i="16"/>
  <c r="H67" i="24"/>
  <c r="H67" i="15"/>
  <c r="D65" i="15"/>
  <c r="G67" i="23"/>
  <c r="G67" i="14" s="1"/>
  <c r="G65" i="14"/>
  <c r="E67" i="23"/>
  <c r="E67" i="14"/>
  <c r="E65" i="14"/>
  <c r="H65" i="16"/>
  <c r="AM60" i="17"/>
  <c r="L65" i="16" l="1"/>
  <c r="L69" i="25"/>
  <c r="L69" i="16" s="1"/>
  <c r="I69" i="25"/>
  <c r="I69" i="16" s="1"/>
  <c r="I65" i="16"/>
  <c r="W65" i="26"/>
  <c r="W39" i="17"/>
  <c r="AG48" i="22"/>
  <c r="AG48" i="13" s="1"/>
  <c r="AG32" i="13"/>
  <c r="Y32" i="13"/>
  <c r="Y48" i="22"/>
  <c r="Y48" i="13" s="1"/>
  <c r="Q48" i="22"/>
  <c r="Q48" i="13" s="1"/>
  <c r="Q32" i="13"/>
  <c r="I32" i="13"/>
  <c r="I48" i="22"/>
  <c r="I48" i="13" s="1"/>
  <c r="K62" i="12"/>
  <c r="K55" i="21"/>
  <c r="D71" i="21"/>
  <c r="D71" i="12" s="1"/>
  <c r="D55" i="12"/>
  <c r="E48" i="12"/>
  <c r="E69" i="25"/>
  <c r="E69" i="16" s="1"/>
  <c r="M29" i="21"/>
  <c r="M29" i="12" s="1"/>
  <c r="M26" i="12"/>
  <c r="J13" i="12"/>
  <c r="J29" i="21"/>
  <c r="J29" i="12" s="1"/>
  <c r="E71" i="20"/>
  <c r="E71" i="11" s="1"/>
  <c r="E55" i="11"/>
  <c r="I29" i="20"/>
  <c r="I29" i="11" s="1"/>
  <c r="I13" i="11"/>
  <c r="D71" i="19"/>
  <c r="D55" i="10"/>
  <c r="G71" i="19"/>
  <c r="G71" i="10" s="1"/>
  <c r="G55" i="10"/>
  <c r="J29" i="22"/>
  <c r="J29" i="13" s="1"/>
  <c r="J13" i="13"/>
  <c r="L67" i="23"/>
  <c r="L67" i="14" s="1"/>
  <c r="L65" i="14"/>
  <c r="F63" i="24"/>
  <c r="F47" i="15"/>
  <c r="J29" i="15"/>
  <c r="J28" i="24"/>
  <c r="J28" i="15" s="1"/>
  <c r="K44" i="23"/>
  <c r="K44" i="14" s="1"/>
  <c r="K28" i="14"/>
  <c r="M29" i="14"/>
  <c r="M29" i="25"/>
  <c r="M29" i="16" s="1"/>
  <c r="K63" i="14"/>
  <c r="M68" i="21"/>
  <c r="M69" i="12"/>
  <c r="L29" i="20"/>
  <c r="L29" i="11" s="1"/>
  <c r="G65" i="26"/>
  <c r="G39" i="17"/>
  <c r="G65" i="16"/>
  <c r="O65" i="26"/>
  <c r="O39" i="17"/>
  <c r="M48" i="19"/>
  <c r="M48" i="10" s="1"/>
  <c r="F65" i="14"/>
  <c r="M48" i="21"/>
  <c r="M48" i="12" s="1"/>
  <c r="AM39" i="17"/>
  <c r="M37" i="12"/>
  <c r="K47" i="15"/>
  <c r="K63" i="24"/>
  <c r="U67" i="26"/>
  <c r="U62" i="17" s="1"/>
  <c r="H29" i="22"/>
  <c r="H29" i="13" s="1"/>
  <c r="AI63" i="26"/>
  <c r="AI42" i="17"/>
  <c r="S65" i="26"/>
  <c r="P43" i="17"/>
  <c r="P47" i="26"/>
  <c r="M63" i="25"/>
  <c r="M63" i="16" s="1"/>
  <c r="L63" i="16"/>
  <c r="AE44" i="26"/>
  <c r="AE39" i="17" s="1"/>
  <c r="L55" i="11"/>
  <c r="Z29" i="22"/>
  <c r="Z29" i="13" s="1"/>
  <c r="Z13" i="13"/>
  <c r="R29" i="22"/>
  <c r="R29" i="13" s="1"/>
  <c r="X63" i="26"/>
  <c r="X55" i="17"/>
  <c r="AN63" i="26"/>
  <c r="AN55" i="17"/>
  <c r="J58" i="17"/>
  <c r="AR47" i="26"/>
  <c r="AR42" i="17" s="1"/>
  <c r="AR43" i="17"/>
  <c r="X43" i="17"/>
  <c r="X47" i="26"/>
  <c r="X42" i="17" s="1"/>
  <c r="D47" i="26"/>
  <c r="D43" i="17"/>
  <c r="Z28" i="26"/>
  <c r="Z27" i="17"/>
  <c r="AL24" i="17"/>
  <c r="AL28" i="26"/>
  <c r="AD24" i="17"/>
  <c r="AD28" i="26"/>
  <c r="V24" i="17"/>
  <c r="V28" i="26"/>
  <c r="N24" i="17"/>
  <c r="N28" i="26"/>
  <c r="F24" i="17"/>
  <c r="F28" i="26"/>
  <c r="J44" i="25"/>
  <c r="K35" i="16"/>
  <c r="M35" i="25"/>
  <c r="M35" i="16" s="1"/>
  <c r="F63" i="25"/>
  <c r="Q23" i="17"/>
  <c r="AG23" i="17"/>
  <c r="H55" i="17"/>
  <c r="AQ47" i="26"/>
  <c r="AC46" i="17"/>
  <c r="AC47" i="26"/>
  <c r="AJ47" i="26"/>
  <c r="AJ43" i="17"/>
  <c r="J28" i="26"/>
  <c r="J27" i="17"/>
  <c r="F44" i="25"/>
  <c r="F44" i="16" s="1"/>
  <c r="F28" i="16"/>
  <c r="E47" i="15"/>
  <c r="E63" i="24"/>
  <c r="L37" i="15"/>
  <c r="M37" i="25"/>
  <c r="M37" i="16" s="1"/>
  <c r="AO42" i="17"/>
  <c r="AO63" i="26"/>
  <c r="Y42" i="17"/>
  <c r="Y63" i="26"/>
  <c r="Q42" i="17"/>
  <c r="Q63" i="26"/>
  <c r="I42" i="17"/>
  <c r="I63" i="26"/>
  <c r="AB47" i="26"/>
  <c r="AB42" i="17" s="1"/>
  <c r="AB43" i="17"/>
  <c r="N58" i="17"/>
  <c r="H43" i="17"/>
  <c r="H47" i="26"/>
  <c r="H42" i="17" s="1"/>
  <c r="I28" i="23"/>
  <c r="AR63" i="26"/>
  <c r="AA47" i="26"/>
  <c r="M46" i="17"/>
  <c r="M47" i="26"/>
  <c r="M38" i="25"/>
  <c r="M38" i="16" s="1"/>
  <c r="I47" i="23"/>
  <c r="M40" i="12"/>
  <c r="AB63" i="26"/>
  <c r="AH46" i="17"/>
  <c r="AH47" i="26"/>
  <c r="AN43" i="17"/>
  <c r="AN47" i="26"/>
  <c r="AN42" i="17" s="1"/>
  <c r="T47" i="26"/>
  <c r="T43" i="17"/>
  <c r="J28" i="25"/>
  <c r="J28" i="16" s="1"/>
  <c r="I47" i="15"/>
  <c r="I63" i="24"/>
  <c r="L41" i="24"/>
  <c r="F28" i="24"/>
  <c r="F28" i="15" s="1"/>
  <c r="F29" i="15"/>
  <c r="J28" i="23"/>
  <c r="J29" i="14"/>
  <c r="J63" i="15"/>
  <c r="AE63" i="26"/>
  <c r="L63" i="26"/>
  <c r="AG42" i="17"/>
  <c r="AG63" i="26"/>
  <c r="K47" i="26"/>
  <c r="AF43" i="17"/>
  <c r="AF47" i="26"/>
  <c r="L47" i="26"/>
  <c r="L42" i="17" s="1"/>
  <c r="L43" i="17"/>
  <c r="AP28" i="26"/>
  <c r="AP27" i="17"/>
  <c r="D44" i="25"/>
  <c r="E28" i="24"/>
  <c r="R46" i="17"/>
  <c r="R47" i="26"/>
  <c r="L41" i="16"/>
  <c r="G47" i="24"/>
  <c r="G47" i="15" s="1"/>
  <c r="J44" i="24"/>
  <c r="J44" i="15" s="1"/>
  <c r="M32" i="23"/>
  <c r="M32" i="14" s="1"/>
  <c r="AN71" i="22"/>
  <c r="AN71" i="13" s="1"/>
  <c r="AF71" i="22"/>
  <c r="AF71" i="13" s="1"/>
  <c r="X71" i="22"/>
  <c r="X71" i="13" s="1"/>
  <c r="P71" i="22"/>
  <c r="P71" i="13" s="1"/>
  <c r="H71" i="22"/>
  <c r="H71" i="13" s="1"/>
  <c r="AO32" i="13"/>
  <c r="AO48" i="22"/>
  <c r="AO48" i="13" s="1"/>
  <c r="D71" i="20"/>
  <c r="AP55" i="13"/>
  <c r="AP71" i="22"/>
  <c r="AP71" i="13" s="1"/>
  <c r="AH71" i="22"/>
  <c r="AH71" i="13" s="1"/>
  <c r="AH55" i="13"/>
  <c r="Z55" i="13"/>
  <c r="Z71" i="22"/>
  <c r="Z71" i="13" s="1"/>
  <c r="R71" i="22"/>
  <c r="R71" i="13" s="1"/>
  <c r="R55" i="13"/>
  <c r="J55" i="13"/>
  <c r="J71" i="22"/>
  <c r="J71" i="13" s="1"/>
  <c r="AQ48" i="22"/>
  <c r="AQ48" i="13" s="1"/>
  <c r="AA48" i="22"/>
  <c r="AA48" i="13" s="1"/>
  <c r="K48" i="22"/>
  <c r="K48" i="13" s="1"/>
  <c r="D29" i="21"/>
  <c r="D29" i="12" s="1"/>
  <c r="AD42" i="17"/>
  <c r="N42" i="17"/>
  <c r="K41" i="25"/>
  <c r="M31" i="25"/>
  <c r="M31" i="16" s="1"/>
  <c r="AL13" i="13"/>
  <c r="AL29" i="22"/>
  <c r="AL29" i="13" s="1"/>
  <c r="G48" i="21"/>
  <c r="G48" i="12" s="1"/>
  <c r="G32" i="12"/>
  <c r="M17" i="21"/>
  <c r="M17" i="12" s="1"/>
  <c r="AK48" i="22"/>
  <c r="AK48" i="13" s="1"/>
  <c r="AK32" i="13"/>
  <c r="AM48" i="22"/>
  <c r="AM32" i="13"/>
  <c r="W48" i="22"/>
  <c r="W48" i="13" s="1"/>
  <c r="W32" i="13"/>
  <c r="G48" i="22"/>
  <c r="G48" i="13" s="1"/>
  <c r="G32" i="13"/>
  <c r="AN29" i="22"/>
  <c r="AN29" i="13" s="1"/>
  <c r="H28" i="23"/>
  <c r="AQ71" i="22"/>
  <c r="AQ71" i="13" s="1"/>
  <c r="AI71" i="22"/>
  <c r="AI71" i="13" s="1"/>
  <c r="AA71" i="22"/>
  <c r="AA71" i="13" s="1"/>
  <c r="S71" i="22"/>
  <c r="S71" i="13" s="1"/>
  <c r="K71" i="22"/>
  <c r="K71" i="13" s="1"/>
  <c r="AF48" i="22"/>
  <c r="AF48" i="13" s="1"/>
  <c r="P48" i="22"/>
  <c r="P48" i="13" s="1"/>
  <c r="AC32" i="13"/>
  <c r="AC48" i="22"/>
  <c r="AC48" i="13" s="1"/>
  <c r="U48" i="22"/>
  <c r="U48" i="13" s="1"/>
  <c r="U32" i="13"/>
  <c r="M32" i="13"/>
  <c r="M48" i="22"/>
  <c r="M48" i="13" s="1"/>
  <c r="E48" i="22"/>
  <c r="E48" i="13" s="1"/>
  <c r="E32" i="13"/>
  <c r="AR29" i="22"/>
  <c r="AR29" i="13" s="1"/>
  <c r="AR13" i="13"/>
  <c r="F55" i="11"/>
  <c r="F71" i="20"/>
  <c r="F71" i="11" s="1"/>
  <c r="AL71" i="22"/>
  <c r="AL71" i="13" s="1"/>
  <c r="AL55" i="13"/>
  <c r="AD55" i="13"/>
  <c r="AD71" i="22"/>
  <c r="AD71" i="13" s="1"/>
  <c r="V71" i="22"/>
  <c r="V71" i="13" s="1"/>
  <c r="V55" i="13"/>
  <c r="N55" i="13"/>
  <c r="N71" i="22"/>
  <c r="N71" i="13" s="1"/>
  <c r="F71" i="22"/>
  <c r="F71" i="13" s="1"/>
  <c r="F55" i="13"/>
  <c r="AE48" i="22"/>
  <c r="AE48" i="13" s="1"/>
  <c r="O48" i="22"/>
  <c r="O48" i="13" s="1"/>
  <c r="H29" i="21"/>
  <c r="D48" i="20"/>
  <c r="D48" i="11" s="1"/>
  <c r="AO71" i="22"/>
  <c r="AO71" i="13" s="1"/>
  <c r="AG71" i="22"/>
  <c r="AG71" i="13" s="1"/>
  <c r="Y71" i="22"/>
  <c r="Y71" i="13" s="1"/>
  <c r="Q71" i="22"/>
  <c r="Q71" i="13" s="1"/>
  <c r="I71" i="22"/>
  <c r="I71" i="13" s="1"/>
  <c r="AL48" i="22"/>
  <c r="AL48" i="13" s="1"/>
  <c r="AD48" i="22"/>
  <c r="AD48" i="13" s="1"/>
  <c r="V48" i="22"/>
  <c r="V48" i="13" s="1"/>
  <c r="N48" i="22"/>
  <c r="N48" i="13" s="1"/>
  <c r="F48" i="22"/>
  <c r="F48" i="13" s="1"/>
  <c r="AP29" i="22"/>
  <c r="AP29" i="13" s="1"/>
  <c r="AP13" i="13"/>
  <c r="J55" i="11"/>
  <c r="J71" i="20"/>
  <c r="J71" i="11" s="1"/>
  <c r="M16" i="21"/>
  <c r="M16" i="12" s="1"/>
  <c r="M59" i="19"/>
  <c r="M24" i="21"/>
  <c r="D71" i="11" l="1"/>
  <c r="D67" i="24"/>
  <c r="D67" i="15" s="1"/>
  <c r="AG58" i="17"/>
  <c r="AG65" i="26"/>
  <c r="Q58" i="17"/>
  <c r="Q65" i="26"/>
  <c r="L44" i="24"/>
  <c r="L41" i="15"/>
  <c r="AH42" i="17"/>
  <c r="AH63" i="26"/>
  <c r="AD23" i="17"/>
  <c r="AD44" i="26"/>
  <c r="AN58" i="17"/>
  <c r="AN65" i="26"/>
  <c r="AI58" i="17"/>
  <c r="AI65" i="26"/>
  <c r="AK67" i="26"/>
  <c r="AK62" i="17" s="1"/>
  <c r="M28" i="23"/>
  <c r="AC42" i="17"/>
  <c r="AC63" i="26"/>
  <c r="L65" i="26"/>
  <c r="L58" i="17"/>
  <c r="M42" i="17"/>
  <c r="M63" i="26"/>
  <c r="Y58" i="17"/>
  <c r="Y65" i="26"/>
  <c r="AQ63" i="26"/>
  <c r="AQ42" i="17"/>
  <c r="J44" i="16"/>
  <c r="J65" i="25"/>
  <c r="E67" i="26"/>
  <c r="E62" i="17" s="1"/>
  <c r="F44" i="26"/>
  <c r="F23" i="17"/>
  <c r="M32" i="25"/>
  <c r="M32" i="16" s="1"/>
  <c r="D42" i="17"/>
  <c r="D63" i="26"/>
  <c r="AE65" i="26"/>
  <c r="AE58" i="17"/>
  <c r="O67" i="26"/>
  <c r="O62" i="17" s="1"/>
  <c r="O60" i="17"/>
  <c r="K71" i="21"/>
  <c r="K71" i="12" s="1"/>
  <c r="K55" i="12"/>
  <c r="G69" i="25"/>
  <c r="G69" i="16" s="1"/>
  <c r="AP44" i="26"/>
  <c r="AP23" i="17"/>
  <c r="AL23" i="17"/>
  <c r="AL44" i="26"/>
  <c r="M24" i="12"/>
  <c r="M23" i="21"/>
  <c r="M23" i="12" s="1"/>
  <c r="M59" i="10"/>
  <c r="M30" i="10" s="1"/>
  <c r="M55" i="19"/>
  <c r="M55" i="10" s="1"/>
  <c r="R42" i="17"/>
  <c r="R63" i="26"/>
  <c r="AF42" i="17"/>
  <c r="AF63" i="26"/>
  <c r="I63" i="23"/>
  <c r="I47" i="14"/>
  <c r="J23" i="17"/>
  <c r="J44" i="26"/>
  <c r="N23" i="17"/>
  <c r="N44" i="26"/>
  <c r="P42" i="17"/>
  <c r="P63" i="26"/>
  <c r="D44" i="16"/>
  <c r="D65" i="25"/>
  <c r="E63" i="15"/>
  <c r="I63" i="15"/>
  <c r="I65" i="24"/>
  <c r="M41" i="25"/>
  <c r="M41" i="16" s="1"/>
  <c r="AB58" i="17"/>
  <c r="AB65" i="26"/>
  <c r="X58" i="17"/>
  <c r="X65" i="26"/>
  <c r="H63" i="26"/>
  <c r="M14" i="21"/>
  <c r="M14" i="12" s="1"/>
  <c r="AM48" i="13"/>
  <c r="AM67" i="26"/>
  <c r="AM62" i="17" s="1"/>
  <c r="J28" i="14"/>
  <c r="J44" i="23"/>
  <c r="T42" i="17"/>
  <c r="T63" i="26"/>
  <c r="F44" i="24"/>
  <c r="F44" i="15" s="1"/>
  <c r="AR58" i="17"/>
  <c r="AR65" i="26"/>
  <c r="I58" i="17"/>
  <c r="I65" i="26"/>
  <c r="Z23" i="17"/>
  <c r="Z44" i="26"/>
  <c r="K65" i="23"/>
  <c r="J65" i="24"/>
  <c r="W67" i="26"/>
  <c r="W62" i="17" s="1"/>
  <c r="W60" i="17"/>
  <c r="AA63" i="26"/>
  <c r="AA42" i="17"/>
  <c r="AO58" i="17"/>
  <c r="AO65" i="26"/>
  <c r="K63" i="15"/>
  <c r="K65" i="24"/>
  <c r="M68" i="12"/>
  <c r="H29" i="12"/>
  <c r="H69" i="25"/>
  <c r="H69" i="16" s="1"/>
  <c r="H44" i="23"/>
  <c r="H28" i="14"/>
  <c r="K41" i="16"/>
  <c r="K44" i="25"/>
  <c r="E44" i="24"/>
  <c r="E44" i="15" s="1"/>
  <c r="E28" i="15"/>
  <c r="K63" i="26"/>
  <c r="K42" i="17"/>
  <c r="G63" i="24"/>
  <c r="I44" i="23"/>
  <c r="I44" i="14" s="1"/>
  <c r="I28" i="14"/>
  <c r="AJ42" i="17"/>
  <c r="AJ63" i="26"/>
  <c r="F63" i="16"/>
  <c r="F65" i="25"/>
  <c r="V23" i="17"/>
  <c r="V44" i="26"/>
  <c r="S67" i="26"/>
  <c r="S62" i="17" s="1"/>
  <c r="S60" i="17"/>
  <c r="G60" i="17"/>
  <c r="G67" i="26"/>
  <c r="G62" i="17" s="1"/>
  <c r="F63" i="15"/>
  <c r="F65" i="24"/>
  <c r="D71" i="10"/>
  <c r="M71" i="19"/>
  <c r="M71" i="10" s="1"/>
  <c r="L44" i="15" l="1"/>
  <c r="L65" i="24"/>
  <c r="AR60" i="17"/>
  <c r="AR67" i="26"/>
  <c r="AR62" i="17" s="1"/>
  <c r="I65" i="15"/>
  <c r="I67" i="24"/>
  <c r="I67" i="15" s="1"/>
  <c r="N39" i="17"/>
  <c r="N65" i="26"/>
  <c r="R58" i="17"/>
  <c r="R65" i="26"/>
  <c r="J65" i="16"/>
  <c r="J69" i="25"/>
  <c r="J69" i="16" s="1"/>
  <c r="AN67" i="26"/>
  <c r="AN62" i="17" s="1"/>
  <c r="AN60" i="17"/>
  <c r="Q67" i="26"/>
  <c r="Q62" i="17" s="1"/>
  <c r="Q60" i="17"/>
  <c r="F65" i="15"/>
  <c r="F67" i="24"/>
  <c r="F67" i="15" s="1"/>
  <c r="AA58" i="17"/>
  <c r="AA65" i="26"/>
  <c r="AP39" i="17"/>
  <c r="AP65" i="26"/>
  <c r="AE67" i="26"/>
  <c r="AE62" i="17" s="1"/>
  <c r="AE60" i="17"/>
  <c r="L67" i="26"/>
  <c r="L62" i="17" s="1"/>
  <c r="L60" i="17"/>
  <c r="K67" i="24"/>
  <c r="K67" i="15" s="1"/>
  <c r="K65" i="15"/>
  <c r="E65" i="24"/>
  <c r="D58" i="17"/>
  <c r="D65" i="26"/>
  <c r="AC65" i="26"/>
  <c r="AC58" i="17"/>
  <c r="AD39" i="17"/>
  <c r="AD65" i="26"/>
  <c r="AG67" i="26"/>
  <c r="AG62" i="17" s="1"/>
  <c r="AG60" i="17"/>
  <c r="K67" i="23"/>
  <c r="K67" i="14" s="1"/>
  <c r="K65" i="14"/>
  <c r="T58" i="17"/>
  <c r="T65" i="26"/>
  <c r="X60" i="17"/>
  <c r="X67" i="26"/>
  <c r="X62" i="17" s="1"/>
  <c r="AQ65" i="26"/>
  <c r="AQ58" i="17"/>
  <c r="F65" i="16"/>
  <c r="F69" i="25"/>
  <c r="F69" i="16" s="1"/>
  <c r="K44" i="16"/>
  <c r="K65" i="25"/>
  <c r="H58" i="17"/>
  <c r="H65" i="26"/>
  <c r="Z39" i="17"/>
  <c r="Z65" i="26"/>
  <c r="D69" i="25"/>
  <c r="D69" i="16" s="1"/>
  <c r="D65" i="16"/>
  <c r="Y67" i="26"/>
  <c r="Y62" i="17" s="1"/>
  <c r="Y60" i="17"/>
  <c r="M44" i="23"/>
  <c r="M28" i="14"/>
  <c r="AH65" i="26"/>
  <c r="AH58" i="17"/>
  <c r="K58" i="17"/>
  <c r="K65" i="26"/>
  <c r="AJ58" i="17"/>
  <c r="AJ65" i="26"/>
  <c r="J39" i="17"/>
  <c r="J65" i="26"/>
  <c r="V39" i="17"/>
  <c r="V65" i="26"/>
  <c r="G63" i="15"/>
  <c r="G65" i="24"/>
  <c r="H65" i="23"/>
  <c r="H44" i="14"/>
  <c r="J44" i="14"/>
  <c r="J65" i="23"/>
  <c r="AB60" i="17"/>
  <c r="AB67" i="26"/>
  <c r="AB62" i="17" s="1"/>
  <c r="I65" i="23"/>
  <c r="I63" i="14"/>
  <c r="M55" i="21"/>
  <c r="J67" i="24"/>
  <c r="J67" i="15" s="1"/>
  <c r="J65" i="15"/>
  <c r="AO67" i="26"/>
  <c r="AO62" i="17" s="1"/>
  <c r="AO60" i="17"/>
  <c r="I60" i="17"/>
  <c r="I67" i="26"/>
  <c r="I62" i="17" s="1"/>
  <c r="P58" i="17"/>
  <c r="P65" i="26"/>
  <c r="AF58" i="17"/>
  <c r="AF65" i="26"/>
  <c r="AL39" i="17"/>
  <c r="AL65" i="26"/>
  <c r="F39" i="17"/>
  <c r="F65" i="26"/>
  <c r="M58" i="17"/>
  <c r="M65" i="26"/>
  <c r="AI67" i="26"/>
  <c r="AI62" i="17" s="1"/>
  <c r="AI60" i="17"/>
  <c r="V67" i="26" l="1"/>
  <c r="V62" i="17" s="1"/>
  <c r="V60" i="17"/>
  <c r="Z67" i="26"/>
  <c r="Z62" i="17" s="1"/>
  <c r="Z60" i="17"/>
  <c r="AP67" i="26"/>
  <c r="AP62" i="17" s="1"/>
  <c r="AP60" i="17"/>
  <c r="AH67" i="26"/>
  <c r="AH62" i="17" s="1"/>
  <c r="AH60" i="17"/>
  <c r="E67" i="24"/>
  <c r="E67" i="15" s="1"/>
  <c r="E65" i="15"/>
  <c r="AC67" i="26"/>
  <c r="AC62" i="17" s="1"/>
  <c r="AC60" i="17"/>
  <c r="G67" i="24"/>
  <c r="G67" i="15" s="1"/>
  <c r="G65" i="15"/>
  <c r="J67" i="26"/>
  <c r="J62" i="17" s="1"/>
  <c r="J60" i="17"/>
  <c r="AQ60" i="17"/>
  <c r="AQ67" i="26"/>
  <c r="AQ62" i="17" s="1"/>
  <c r="AA60" i="17"/>
  <c r="AA67" i="26"/>
  <c r="AA62" i="17" s="1"/>
  <c r="AF67" i="26"/>
  <c r="AF62" i="17" s="1"/>
  <c r="AF60" i="17"/>
  <c r="M44" i="14"/>
  <c r="M31" i="10" s="1"/>
  <c r="M65" i="23"/>
  <c r="AD67" i="26"/>
  <c r="AD62" i="17" s="1"/>
  <c r="AD60" i="17"/>
  <c r="K60" i="17"/>
  <c r="K67" i="26"/>
  <c r="K62" i="17" s="1"/>
  <c r="F67" i="26"/>
  <c r="F62" i="17" s="1"/>
  <c r="F60" i="17"/>
  <c r="D67" i="26"/>
  <c r="D62" i="17" s="1"/>
  <c r="D60" i="17"/>
  <c r="AL67" i="26"/>
  <c r="AL62" i="17" s="1"/>
  <c r="AL60" i="17"/>
  <c r="J65" i="14"/>
  <c r="J67" i="23"/>
  <c r="J67" i="14" s="1"/>
  <c r="H67" i="26"/>
  <c r="H62" i="17" s="1"/>
  <c r="H60" i="17"/>
  <c r="AJ67" i="26"/>
  <c r="AJ62" i="17" s="1"/>
  <c r="AJ60" i="17"/>
  <c r="K69" i="25"/>
  <c r="K69" i="16" s="1"/>
  <c r="K65" i="16"/>
  <c r="R67" i="26"/>
  <c r="R62" i="17" s="1"/>
  <c r="R60" i="17"/>
  <c r="L65" i="15"/>
  <c r="L67" i="24"/>
  <c r="L67" i="15" s="1"/>
  <c r="N67" i="26"/>
  <c r="N62" i="17" s="1"/>
  <c r="N60" i="17"/>
  <c r="I65" i="14"/>
  <c r="I67" i="23"/>
  <c r="I67" i="14" s="1"/>
  <c r="M67" i="26"/>
  <c r="M62" i="17" s="1"/>
  <c r="M60" i="17"/>
  <c r="P60" i="17"/>
  <c r="P67" i="26"/>
  <c r="P62" i="17" s="1"/>
  <c r="M55" i="12"/>
  <c r="M71" i="21"/>
  <c r="M71" i="12" s="1"/>
  <c r="H65" i="14"/>
  <c r="H67" i="23"/>
  <c r="H67" i="14" s="1"/>
  <c r="M44" i="25"/>
  <c r="M44" i="16" s="1"/>
  <c r="T67" i="26"/>
  <c r="T62" i="17" s="1"/>
  <c r="T60" i="17"/>
  <c r="M67" i="23" l="1"/>
  <c r="M67" i="14" s="1"/>
  <c r="M65" i="14"/>
  <c r="M65" i="25"/>
  <c r="M69" i="25" l="1"/>
  <c r="M69" i="16" s="1"/>
  <c r="M65" i="16"/>
</calcChain>
</file>

<file path=xl/sharedStrings.xml><?xml version="1.0" encoding="utf-8"?>
<sst xmlns="http://schemas.openxmlformats.org/spreadsheetml/2006/main" count="2370" uniqueCount="779">
  <si>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</si>
  <si>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</si>
  <si>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</si>
  <si>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</si>
  <si>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</si>
  <si>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</si>
  <si>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</si>
  <si>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</si>
  <si>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</si>
  <si>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</si>
  <si>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</si>
  <si>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</si>
  <si>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</si>
  <si>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</si>
  <si>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</si>
  <si>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</si>
  <si>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</si>
  <si>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</si>
  <si>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</si>
  <si>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</si>
  <si>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</si>
  <si>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</si>
  <si>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</si>
  <si>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</si>
  <si>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</si>
  <si>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</si>
  <si>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</si>
  <si>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</si>
  <si>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</si>
  <si>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</si>
  <si>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</si>
  <si>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</si>
  <si>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</si>
  <si>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</si>
  <si>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</si>
  <si>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</si>
  <si>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</si>
  <si>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</si>
  <si>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</si>
  <si>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</si>
  <si>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</si>
  <si>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</si>
  <si>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</si>
  <si>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</si>
  <si>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</si>
  <si>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</si>
  <si>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</si>
  <si>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</si>
  <si>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</si>
  <si>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</si>
  <si>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</si>
  <si>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</si>
  <si>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</si>
  <si>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</si>
  <si>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</si>
  <si>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</si>
  <si>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</si>
  <si>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</si>
  <si>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</si>
  <si>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</si>
  <si>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</si>
  <si>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</si>
  <si>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</si>
  <si>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</si>
  <si>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</si>
  <si>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</si>
  <si>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</si>
  <si>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</si>
  <si>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</si>
  <si>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</si>
  <si>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</si>
  <si>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</si>
  <si>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</si>
  <si>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</si>
  <si>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</si>
  <si>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</si>
  <si>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</si>
  <si>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</si>
  <si>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</si>
  <si>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</si>
  <si>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</si>
  <si>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</si>
  <si>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</si>
  <si>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</si>
  <si>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</si>
  <si>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</si>
  <si>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</si>
  <si>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</si>
  <si>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</si>
  <si>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</si>
  <si>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</si>
  <si>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</si>
  <si>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</si>
  <si>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</si>
  <si>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</si>
  <si>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</si>
  <si>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</si>
  <si>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</si>
  <si>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</si>
  <si>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</si>
  <si>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</si>
  <si>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</si>
  <si>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</si>
  <si>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</si>
  <si>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</si>
  <si>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</si>
  <si>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</si>
  <si>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</si>
  <si>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</si>
  <si>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</si>
  <si>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</si>
  <si>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</si>
  <si>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</si>
  <si>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</si>
  <si>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</si>
  <si>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</si>
  <si>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</si>
  <si>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</si>
  <si>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</si>
  <si>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</si>
  <si>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</si>
  <si>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</si>
  <si>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</si>
  <si>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</si>
  <si>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</si>
  <si>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</si>
  <si>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</si>
  <si>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</si>
  <si>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</si>
  <si>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</si>
  <si>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</si>
  <si>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</si>
  <si>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</si>
  <si>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</si>
  <si>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</si>
  <si>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</si>
  <si>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</si>
  <si>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</si>
  <si>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</si>
  <si>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</si>
  <si>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</si>
  <si>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</si>
  <si>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</si>
  <si>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</si>
  <si>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</si>
  <si>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</si>
  <si>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</si>
  <si>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</si>
  <si>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</si>
  <si>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</si>
  <si>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</si>
  <si>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</si>
  <si>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</si>
  <si>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</si>
  <si>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</si>
  <si>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</si>
  <si>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</si>
  <si>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</si>
  <si>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</si>
  <si>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</si>
  <si>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</si>
  <si>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</si>
  <si>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</si>
  <si>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</si>
  <si>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</si>
  <si>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</si>
  <si>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</si>
  <si>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</si>
  <si>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</si>
  <si>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</si>
  <si>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</si>
  <si>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</si>
  <si>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</si>
  <si>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</si>
  <si>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</si>
  <si>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</si>
  <si>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</si>
  <si>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</si>
  <si>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</si>
  <si>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</si>
  <si>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</si>
  <si>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</si>
  <si>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</si>
  <si>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</si>
  <si>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</si>
  <si>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</si>
  <si>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</si>
  <si>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</si>
  <si>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</si>
  <si>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</si>
  <si>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</si>
  <si>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</si>
  <si>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</si>
  <si>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</si>
  <si>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</si>
  <si>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</si>
  <si>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</si>
  <si>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</si>
  <si>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</si>
  <si>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</si>
  <si>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</si>
  <si>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</si>
  <si>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</si>
  <si>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</si>
  <si>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</si>
  <si>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</si>
  <si>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</si>
  <si>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</si>
  <si>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</si>
  <si>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</si>
  <si>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</si>
  <si>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</si>
  <si>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</si>
  <si>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</si>
  <si>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</si>
  <si>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</si>
  <si>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</si>
  <si>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</si>
  <si>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</si>
  <si>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</si>
  <si>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</si>
  <si>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</si>
  <si>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</si>
  <si>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</si>
  <si>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</si>
  <si>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</si>
  <si>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</si>
  <si>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</si>
  <si>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</si>
  <si>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</si>
  <si>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</si>
  <si>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</si>
  <si>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</si>
  <si>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</si>
  <si>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</si>
  <si>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</si>
  <si>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</si>
  <si>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</si>
  <si>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</si>
  <si>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</si>
  <si>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</si>
  <si>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</si>
  <si>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</si>
  <si>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</si>
  <si>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</si>
  <si>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</si>
  <si>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</si>
  <si>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</si>
  <si>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</si>
  <si>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</si>
  <si>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</si>
  <si>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</si>
  <si>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</si>
  <si>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</si>
  <si>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</si>
  <si>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</si>
  <si>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</si>
  <si>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</si>
  <si>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</si>
  <si>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</si>
  <si>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</si>
  <si>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</si>
  <si>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</si>
  <si>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</si>
  <si>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</si>
  <si>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</si>
  <si>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</si>
  <si>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</si>
  <si>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</si>
  <si>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</si>
  <si>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</si>
  <si>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</si>
  <si>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</si>
  <si>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</si>
  <si>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</si>
  <si>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</si>
  <si>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</si>
  <si>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</si>
  <si>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</si>
  <si>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</si>
  <si>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</si>
  <si>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</si>
  <si>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</si>
  <si>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</si>
  <si>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</si>
  <si>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</si>
  <si>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</si>
  <si>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</si>
  <si>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</si>
  <si>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</si>
  <si>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</si>
  <si>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</si>
  <si>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</si>
  <si>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</si>
  <si>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</si>
  <si>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</si>
  <si>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</si>
  <si>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</si>
  <si>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</si>
  <si>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</si>
  <si>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</si>
  <si>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</si>
  <si>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</si>
  <si>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</si>
  <si>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</si>
  <si>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</si>
  <si>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</si>
  <si>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</si>
  <si>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</si>
  <si>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</si>
  <si>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</si>
  <si>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</si>
  <si>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</si>
  <si>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</si>
  <si>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</si>
  <si>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</si>
  <si>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</si>
  <si>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</si>
  <si>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</si>
  <si>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</si>
  <si>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</si>
  <si>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</si>
  <si>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</si>
  <si>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</si>
  <si>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</si>
  <si>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</si>
  <si>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</si>
  <si>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</si>
  <si>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</si>
  <si>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</si>
  <si>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</si>
  <si>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</si>
  <si>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</si>
  <si>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</si>
  <si>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</si>
  <si>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</si>
  <si>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</si>
  <si>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</si>
  <si>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</si>
  <si>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</si>
  <si>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</si>
  <si>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(декабрь 2011)</t>
  </si>
  <si>
    <t>Структура оборота валют по кассовым сделкам и форвардным контрактам в декабре 2011года (млн.долл. США)</t>
  </si>
  <si>
    <t>Turnover in nominal or notional principal amounts in December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</si>
  <si>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</si>
  <si>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</si>
  <si>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</si>
  <si>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</si>
  <si>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</si>
  <si>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</si>
  <si>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</si>
  <si>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</si>
  <si>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</si>
  <si>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</si>
  <si>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</si>
  <si>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</si>
  <si>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</si>
  <si>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</si>
  <si>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</si>
  <si>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</si>
  <si>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</si>
  <si>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</si>
  <si>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</si>
  <si>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</si>
  <si>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</si>
  <si>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</si>
  <si>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</si>
  <si>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</si>
  <si>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</si>
  <si>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</si>
  <si>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</si>
  <si>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</si>
  <si>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</si>
  <si>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</si>
  <si>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</si>
  <si>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</si>
  <si>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</si>
  <si>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</si>
  <si>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</si>
  <si>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</si>
  <si>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</si>
  <si>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</si>
  <si>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</si>
  <si>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</si>
  <si>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</si>
  <si>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</si>
  <si>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</si>
  <si>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</si>
  <si>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</si>
  <si>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</si>
  <si>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</si>
  <si>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</si>
  <si>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</si>
  <si>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</si>
  <si>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</si>
  <si>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</si>
  <si>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</si>
  <si>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</si>
  <si>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</si>
  <si>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</si>
  <si>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</si>
  <si>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</si>
  <si>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</si>
  <si>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</si>
  <si>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</si>
  <si>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</si>
  <si>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</si>
  <si>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</si>
  <si>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</si>
  <si>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</si>
  <si>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</si>
  <si>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</si>
  <si>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</si>
  <si>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</si>
  <si>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</si>
  <si>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</si>
  <si>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</si>
  <si>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</si>
  <si>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</si>
  <si>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</si>
  <si>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</si>
  <si>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</si>
  <si>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</si>
  <si>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</si>
  <si>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</si>
  <si>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</si>
  <si>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</si>
  <si>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</si>
  <si>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</si>
  <si>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</si>
  <si>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</si>
  <si>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</si>
  <si>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</si>
  <si>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</si>
  <si>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</si>
  <si>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</si>
  <si>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</si>
  <si>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</si>
  <si>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</si>
  <si>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</si>
  <si>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</si>
  <si>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</si>
  <si>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</si>
  <si>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</si>
  <si>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</si>
  <si>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</si>
  <si>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</si>
  <si>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</si>
  <si>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</si>
  <si>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</si>
  <si>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</si>
  <si>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</si>
  <si>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</si>
  <si>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</si>
  <si>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</si>
  <si>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</si>
  <si>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</si>
  <si>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</si>
  <si>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</si>
  <si>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</si>
  <si>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</si>
  <si>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</si>
  <si>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</si>
  <si>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</si>
  <si>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</si>
  <si>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</si>
  <si>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</si>
  <si>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</si>
  <si>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</si>
  <si>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</si>
  <si>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</si>
  <si>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</si>
  <si>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</si>
  <si>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</si>
  <si>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</si>
  <si>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</si>
  <si>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</si>
  <si>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</si>
  <si>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</si>
  <si>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</si>
  <si>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</si>
  <si>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</si>
  <si>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</si>
  <si>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</si>
  <si>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</si>
  <si>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</si>
  <si>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</si>
  <si>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</si>
  <si>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</si>
  <si>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</si>
  <si>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</si>
  <si>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</si>
  <si>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</si>
  <si>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</si>
  <si>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</si>
  <si>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</si>
  <si>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</si>
  <si>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</si>
  <si>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</si>
  <si>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</si>
  <si>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</si>
  <si>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</si>
  <si>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</si>
  <si>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</si>
  <si>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</si>
  <si>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</si>
  <si>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</si>
  <si>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</si>
  <si>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</si>
  <si>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</si>
  <si>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</si>
  <si>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</si>
  <si>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</si>
  <si>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</si>
  <si>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</si>
  <si>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</si>
  <si>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</si>
  <si>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</si>
  <si>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</si>
  <si>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</si>
  <si>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</si>
  <si>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</si>
  <si>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</si>
  <si>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</si>
  <si>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</si>
  <si>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</si>
  <si>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</si>
  <si>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</si>
  <si>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</si>
  <si>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</si>
  <si>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</si>
  <si>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</si>
  <si>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</si>
  <si>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</si>
  <si>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</si>
  <si>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</si>
  <si>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</si>
  <si>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</si>
  <si>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</si>
  <si>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</si>
  <si>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</si>
  <si>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</si>
  <si>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</si>
  <si>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</si>
  <si>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</si>
  <si>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</si>
  <si>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</si>
  <si>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</si>
  <si>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</si>
  <si>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</si>
  <si>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</si>
  <si>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</si>
  <si>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</si>
  <si>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</si>
  <si>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</si>
  <si>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</si>
  <si>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</si>
  <si>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</si>
  <si>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</si>
  <si>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</si>
  <si>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</si>
  <si>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</si>
  <si>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</si>
  <si>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</si>
  <si>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</si>
  <si>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</si>
  <si>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</si>
  <si>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</si>
  <si>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</si>
  <si>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</si>
  <si>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</si>
  <si>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</si>
  <si>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</si>
  <si>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</si>
  <si>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</si>
  <si>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</si>
  <si>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</si>
  <si>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</si>
  <si>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</si>
  <si>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</si>
  <si>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</si>
  <si>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</si>
  <si>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</si>
  <si>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</si>
  <si>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</si>
  <si>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</si>
  <si>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</si>
  <si>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</si>
  <si>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</si>
  <si>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</si>
  <si>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</si>
  <si>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</si>
  <si>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</si>
  <si>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</si>
  <si>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</si>
  <si>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</si>
  <si>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</si>
  <si>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</si>
  <si>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</si>
  <si>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</si>
  <si>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</si>
  <si>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</si>
  <si>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</si>
  <si>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</si>
  <si>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</si>
  <si>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</si>
  <si>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</si>
  <si>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</si>
  <si>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</si>
  <si>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</si>
  <si>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</si>
  <si>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</si>
  <si>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</si>
  <si>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</si>
  <si>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</si>
  <si>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</si>
  <si>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</si>
  <si>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</si>
  <si>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</si>
  <si>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</si>
  <si>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</si>
  <si>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</si>
  <si>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</si>
  <si>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</si>
  <si>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</si>
  <si>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</si>
  <si>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</si>
  <si>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</si>
  <si>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</si>
  <si>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</si>
  <si>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</si>
  <si>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</si>
  <si>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</si>
  <si>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</si>
  <si>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</si>
  <si>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</si>
  <si>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</si>
  <si>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</si>
  <si>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</si>
  <si>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</si>
  <si>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</si>
  <si>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</si>
  <si>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</si>
  <si>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</si>
  <si>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</si>
  <si>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</si>
  <si>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</si>
  <si>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</si>
  <si>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</si>
  <si>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</si>
  <si>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</si>
  <si>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</si>
  <si>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</si>
  <si>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</si>
  <si>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</si>
  <si>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</si>
  <si>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</si>
  <si>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</si>
  <si>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</si>
  <si>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СБЕРБАНКА РФ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</si>
  <si>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</si>
  <si>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</si>
  <si>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</si>
  <si>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</si>
  <si>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</si>
  <si>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</si>
  <si>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</si>
  <si>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</si>
  <si>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</si>
  <si>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</si>
  <si>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</si>
  <si>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</si>
  <si>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</si>
  <si>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</si>
  <si>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</si>
  <si>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</si>
  <si>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</si>
  <si>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</si>
  <si>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</si>
  <si>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</si>
  <si>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</si>
  <si>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</si>
  <si>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</si>
  <si>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</si>
  <si>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</si>
  <si>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</si>
  <si>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</si>
  <si>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</si>
  <si>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</si>
  <si>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</si>
  <si>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</si>
  <si>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</si>
  <si>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</si>
  <si>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</si>
  <si>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</si>
  <si>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</si>
  <si>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</si>
  <si>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</si>
  <si>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</si>
  <si>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</si>
  <si>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</si>
  <si>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</si>
  <si>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</si>
  <si>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</si>
  <si>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</si>
  <si>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</si>
  <si>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</si>
  <si>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</si>
  <si>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</si>
  <si>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</si>
  <si>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</si>
  <si>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</si>
  <si>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</si>
  <si>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</si>
  <si>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</si>
  <si>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</si>
  <si>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</si>
  <si>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</si>
  <si>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</si>
  <si>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</si>
  <si>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</si>
  <si>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</si>
  <si>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</si>
  <si>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</si>
  <si>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</si>
  <si>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</si>
  <si>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</si>
  <si>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</si>
  <si>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</si>
  <si>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</si>
  <si>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</si>
  <si>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</si>
  <si>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</si>
  <si>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</si>
  <si>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</si>
  <si>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</si>
  <si>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</si>
  <si>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</si>
  <si>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</si>
  <si>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</si>
  <si>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</si>
  <si>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</si>
  <si>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</si>
  <si>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</si>
  <si>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</si>
  <si>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</si>
  <si>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</si>
  <si>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</si>
  <si>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</si>
  <si>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</si>
  <si>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</si>
  <si>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</si>
  <si>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АВСТРАЛИЯ</t>
  </si>
  <si>
    <t>ИНДИЯ</t>
  </si>
  <si>
    <t>НОРВЕГИЯ</t>
  </si>
  <si>
    <t>КАНАДА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</si>
  <si>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</si>
  <si>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</si>
  <si>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</si>
  <si>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</si>
  <si>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</si>
  <si>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ОРЕНБУРГСКАЯ ОБЛАСТЬ</t>
  </si>
  <si>
    <t>РЕСПУБЛИКА ДАГЕСТАН</t>
  </si>
  <si>
    <t>ЧЕЛЯБИНСКАЯ ОБЛАСТЬ</t>
  </si>
  <si>
    <t>КИРОВСКАЯ ОБЛАСТЬ</t>
  </si>
  <si>
    <t>КРАСНОДАРСКИЙ КРАЙ</t>
  </si>
  <si>
    <t>ТВЕРСКАЯ ОБЛАСТЬ</t>
  </si>
  <si>
    <t>ИРКУТСКАЯ ОБЛАСТЬ</t>
  </si>
  <si>
    <t>КАЛИНИНГРАДСКАЯ ОБЛАСТЬ</t>
  </si>
  <si>
    <t>РЕСПУБЛИКА КОМИ</t>
  </si>
  <si>
    <t>САРАТОВСКАЯ ОБЛАСТЬ</t>
  </si>
  <si>
    <t>ОМСКАЯ ОБЛАСТЬ</t>
  </si>
  <si>
    <t>ИВАНОВСКАЯ ОБЛАСТЬ</t>
  </si>
  <si>
    <t>КАЛУЖСКАЯ ОБЛАСТЬ</t>
  </si>
  <si>
    <t>ВОЛОГОДСКАЯ ОБЛАСТЬ</t>
  </si>
  <si>
    <t>ПЕРМСКИЙ КРАЙ</t>
  </si>
  <si>
    <t>РЕСПУБЛИКА САХА(ЯКУТИЯ)</t>
  </si>
  <si>
    <t>ОРЛОВСКАЯ ОБЛАСТЬ</t>
  </si>
  <si>
    <t>РЕСПУБЛИКА ТЫВА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</si>
</sst>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5-420E-A466-910AD190BE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65-420E-A466-910AD190BE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65-420E-A466-910AD190BE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65-420E-A466-910AD190BE1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65-420E-A466-910AD190BE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65-420E-A466-910AD190BE1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65-420E-A466-910AD190BE1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65-420E-A466-910AD190BE1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65-420E-A466-910AD190BE1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65-420E-A466-910AD190BE16}"/>
              </c:ext>
            </c:extLst>
          </c:dPt>
          <c:cat>
            <c:strRef>
              <c:f>'Geo4'!$B$4:$B$13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АМЕРИКА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АЗИЯ</c:v>
                </c:pt>
              </c:strCache>
            </c:strRef>
          </c:cat>
          <c:val>
            <c:numRef>
              <c:f>'Geo4'!$A$4:$A$13</c:f>
              <c:numCache>
                <c:formatCode>0.00%</c:formatCode>
                <c:ptCount val="10"/>
                <c:pt idx="0">
                  <c:v>0.87113101027401729</c:v>
                </c:pt>
                <c:pt idx="1">
                  <c:v>5.6859684280685704E-2</c:v>
                </c:pt>
                <c:pt idx="2">
                  <c:v>4.4252068586260435E-2</c:v>
                </c:pt>
                <c:pt idx="3">
                  <c:v>1.372012387297563E-2</c:v>
                </c:pt>
                <c:pt idx="4">
                  <c:v>1.085256923399985E-2</c:v>
                </c:pt>
                <c:pt idx="5">
                  <c:v>1.7453424483278872E-3</c:v>
                </c:pt>
                <c:pt idx="6">
                  <c:v>7.5404271110158724E-4</c:v>
                </c:pt>
                <c:pt idx="7">
                  <c:v>5.6600974525750644E-4</c:v>
                </c:pt>
                <c:pt idx="8">
                  <c:v>9.890400918253425E-5</c:v>
                </c:pt>
                <c:pt idx="9">
                  <c:v>2.0242814346977225E-5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65-420E-A466-910AD190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B4-4895-8769-75A3573F1D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B4-4895-8769-75A3573F1D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B4-4895-8769-75A3573F1D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B4-4895-8769-75A3573F1D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B4-4895-8769-75A3573F1D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B4-4895-8769-75A3573F1D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B4-4895-8769-75A3573F1DF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B4-4895-8769-75A3573F1DF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3B4-4895-8769-75A3573F1DF7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АВСТРАЛИЯ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0.87068716172325833</c:v>
                </c:pt>
                <c:pt idx="1">
                  <c:v>8.5589413114663768E-2</c:v>
                </c:pt>
                <c:pt idx="2">
                  <c:v>3.1111344593053588E-2</c:v>
                </c:pt>
                <c:pt idx="3">
                  <c:v>5.6784381746150534E-3</c:v>
                </c:pt>
                <c:pt idx="4">
                  <c:v>5.0987331314815481E-3</c:v>
                </c:pt>
                <c:pt idx="5">
                  <c:v>8.1303720038105427E-4</c:v>
                </c:pt>
                <c:pt idx="6">
                  <c:v>5.2120287962585199E-4</c:v>
                </c:pt>
                <c:pt idx="7">
                  <c:v>4.7825960561475499E-4</c:v>
                </c:pt>
                <c:pt idx="8">
                  <c:v>2.2419857442545615E-5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B4-4895-8769-75A3573F1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E9-4E1E-A02B-C059E0214E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E9-4E1E-A02B-C059E0214E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E9-4E1E-A02B-C059E0214E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E9-4E1E-A02B-C059E0214E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E9-4E1E-A02B-C059E0214E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E9-4E1E-A02B-C059E0214E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E9-4E1E-A02B-C059E0214ED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E9-4E1E-A02B-C059E0214ED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E9-4E1E-A02B-C059E0214ED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E9-4E1E-A02B-C059E0214ED4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0.91699312730280835</c:v>
                </c:pt>
                <c:pt idx="1">
                  <c:v>3.1514885344934997E-2</c:v>
                </c:pt>
                <c:pt idx="2">
                  <c:v>1.6099901083857737E-2</c:v>
                </c:pt>
                <c:pt idx="3">
                  <c:v>1.1647863297976253E-2</c:v>
                </c:pt>
                <c:pt idx="4">
                  <c:v>1.0261252338062724E-2</c:v>
                </c:pt>
                <c:pt idx="5">
                  <c:v>4.3457013605771207E-3</c:v>
                </c:pt>
                <c:pt idx="6">
                  <c:v>4.0948147219917299E-3</c:v>
                </c:pt>
                <c:pt idx="7">
                  <c:v>3.9243936543624479E-3</c:v>
                </c:pt>
                <c:pt idx="8">
                  <c:v>1.0237220011739369E-3</c:v>
                </c:pt>
                <c:pt idx="9">
                  <c:v>9.433687449849414E-5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E9-4E1E-A02B-C059E021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60-4B40-9C45-6BE3F771F1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60-4B40-9C45-6BE3F771F1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60-4B40-9C45-6BE3F771F1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60-4B40-9C45-6BE3F771F1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60-4B40-9C45-6BE3F771F1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60-4B40-9C45-6BE3F771F1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60-4B40-9C45-6BE3F771F1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60-4B40-9C45-6BE3F771F16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560-4B40-9C45-6BE3F771F16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60-4B40-9C45-6BE3F771F16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560-4B40-9C45-6BE3F771F166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0.78727227345384676</c:v>
                </c:pt>
                <c:pt idx="1">
                  <c:v>9.8757191096495861E-2</c:v>
                </c:pt>
                <c:pt idx="2">
                  <c:v>3.999835600985583E-2</c:v>
                </c:pt>
                <c:pt idx="3">
                  <c:v>3.2763424826950771E-2</c:v>
                </c:pt>
                <c:pt idx="4">
                  <c:v>2.1546717398725806E-2</c:v>
                </c:pt>
                <c:pt idx="5">
                  <c:v>1.6282912266677663E-2</c:v>
                </c:pt>
                <c:pt idx="6">
                  <c:v>2.5849108734403718E-3</c:v>
                </c:pt>
                <c:pt idx="7">
                  <c:v>5.8556556972188384E-4</c:v>
                </c:pt>
                <c:pt idx="8">
                  <c:v>1.8469671259727051E-4</c:v>
                </c:pt>
                <c:pt idx="9">
                  <c:v>1.7174305410033531E-5</c:v>
                </c:pt>
                <c:pt idx="10">
                  <c:v>6.7640576924163747E-6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60-4B40-9C45-6BE3F771F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28575</xdr:rowOff>
    </xdr:from>
    <xdr:to>
      <xdr:col>17</xdr:col>
      <xdr:colOff>238125</xdr:colOff>
      <xdr:row>30</xdr:row>
      <xdr:rowOff>95250</xdr:rowOff>
    </xdr:to>
    <xdr:pic>
      <xdr:nvPicPr>
        <xdr:cNvPr id="614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23925"/>
          <a:ext cx="8858250" cy="521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171450</xdr:rowOff>
    </xdr:from>
    <xdr:to>
      <xdr:col>16</xdr:col>
      <xdr:colOff>76200</xdr:colOff>
      <xdr:row>30</xdr:row>
      <xdr:rowOff>95250</xdr:rowOff>
    </xdr:to>
    <xdr:pic>
      <xdr:nvPicPr>
        <xdr:cNvPr id="717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95300"/>
          <a:ext cx="8201025" cy="485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2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8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abSelected="1" zoomScale="85" workbookViewId="0">
      <selection activeCell="S14" sqref="S1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0.79888542146297759</v>
      </c>
      <c r="B4" s="463" t="s">
        <v>346</v>
      </c>
    </row>
    <row r="5" spans="1:13" ht="15" customHeight="1">
      <c r="A5" s="462">
        <v>7.1859289148534511E-2</v>
      </c>
      <c r="B5" s="463" t="s">
        <v>354</v>
      </c>
    </row>
    <row r="6" spans="1:13" ht="15" customHeight="1">
      <c r="A6" s="462">
        <v>3.684946742911846E-2</v>
      </c>
      <c r="B6" s="463" t="s">
        <v>369</v>
      </c>
    </row>
    <row r="7" spans="1:13" ht="15" customHeight="1">
      <c r="A7" s="462">
        <v>3.1545134174339885E-2</v>
      </c>
      <c r="B7" s="463" t="s">
        <v>357</v>
      </c>
    </row>
    <row r="8" spans="1:13" ht="15" customHeight="1">
      <c r="A8" s="462">
        <v>2.2261651985505348E-2</v>
      </c>
      <c r="B8" s="463" t="s">
        <v>756</v>
      </c>
    </row>
    <row r="9" spans="1:13" ht="15" customHeight="1">
      <c r="A9" s="462">
        <v>8.6355534642488553E-3</v>
      </c>
      <c r="B9" s="463" t="s">
        <v>759</v>
      </c>
    </row>
    <row r="10" spans="1:13" ht="15" customHeight="1">
      <c r="A10" s="462">
        <v>4.8656799551809061E-3</v>
      </c>
      <c r="B10" s="463" t="s">
        <v>351</v>
      </c>
    </row>
    <row r="11" spans="1:13" ht="15" customHeight="1">
      <c r="A11" s="462">
        <v>3.6855396915402802E-3</v>
      </c>
      <c r="B11" s="463" t="s">
        <v>757</v>
      </c>
    </row>
    <row r="12" spans="1:13" ht="15" customHeight="1">
      <c r="A12" s="462">
        <v>3.084933232122178E-3</v>
      </c>
      <c r="B12" s="463" t="s">
        <v>374</v>
      </c>
    </row>
    <row r="13" spans="1:13" ht="15" customHeight="1">
      <c r="A13" s="462">
        <v>1.9094209866288515E-3</v>
      </c>
      <c r="B13" s="463" t="s">
        <v>760</v>
      </c>
    </row>
    <row r="14" spans="1:13" ht="15" customHeight="1">
      <c r="A14" s="462">
        <v>1.6436403014535971E-3</v>
      </c>
      <c r="B14" s="463" t="s">
        <v>762</v>
      </c>
    </row>
    <row r="15" spans="1:13" ht="15" customHeight="1">
      <c r="A15" s="462">
        <v>1.4525698711043095E-3</v>
      </c>
      <c r="B15" s="463" t="s">
        <v>775</v>
      </c>
    </row>
    <row r="16" spans="1:13" ht="15" customHeight="1">
      <c r="A16" s="462">
        <v>1.0201864048816494E-3</v>
      </c>
      <c r="B16" s="463" t="s">
        <v>301</v>
      </c>
    </row>
    <row r="17" spans="1:2" ht="15" customHeight="1">
      <c r="A17" s="467">
        <v>1.0177727039706549E-3</v>
      </c>
      <c r="B17" s="461" t="s">
        <v>770</v>
      </c>
    </row>
    <row r="18" spans="1:2" ht="15" customHeight="1">
      <c r="A18" s="467">
        <v>9.260793940635831E-4</v>
      </c>
      <c r="B18" s="461" t="s">
        <v>771</v>
      </c>
    </row>
    <row r="19" spans="1:2" ht="15" customHeight="1">
      <c r="A19" s="467">
        <v>8.0138340879714893E-4</v>
      </c>
      <c r="B19" s="461" t="s">
        <v>763</v>
      </c>
    </row>
    <row r="20" spans="1:2" ht="15" customHeight="1">
      <c r="A20" s="467">
        <v>7.7540538488114958E-4</v>
      </c>
      <c r="B20" s="461" t="s">
        <v>285</v>
      </c>
    </row>
    <row r="21" spans="1:2" ht="15" customHeight="1">
      <c r="A21" s="467">
        <v>7.5646480187518874E-4</v>
      </c>
      <c r="B21" s="461" t="s">
        <v>293</v>
      </c>
    </row>
    <row r="22" spans="1:2" ht="15" customHeight="1">
      <c r="A22" s="467">
        <v>7.5419801299364628E-4</v>
      </c>
      <c r="B22" s="461" t="s">
        <v>765</v>
      </c>
    </row>
    <row r="23" spans="1:2" ht="15" customHeight="1">
      <c r="A23" s="467">
        <v>6.2216651389807194E-4</v>
      </c>
      <c r="B23" s="461" t="s">
        <v>281</v>
      </c>
    </row>
    <row r="24" spans="1:2" ht="15" customHeight="1">
      <c r="A24" s="467">
        <v>6.2147101878818364E-4</v>
      </c>
      <c r="B24" s="461" t="s">
        <v>362</v>
      </c>
    </row>
    <row r="25" spans="1:2" ht="15" customHeight="1">
      <c r="A25" s="467">
        <v>4.4126563838392275E-4</v>
      </c>
      <c r="B25" s="461" t="s">
        <v>309</v>
      </c>
    </row>
    <row r="26" spans="1:2" ht="15" customHeight="1">
      <c r="A26" s="467">
        <v>4.028629598237947E-4</v>
      </c>
      <c r="B26" s="461" t="s">
        <v>314</v>
      </c>
    </row>
    <row r="27" spans="1:2" ht="15" customHeight="1">
      <c r="A27" s="467">
        <v>3.8260442473497705E-4</v>
      </c>
      <c r="B27" s="461" t="s">
        <v>769</v>
      </c>
    </row>
    <row r="28" spans="1:2" ht="15" customHeight="1">
      <c r="A28" s="467">
        <v>3.7494008866540709E-4</v>
      </c>
      <c r="B28" s="461" t="s">
        <v>282</v>
      </c>
    </row>
    <row r="29" spans="1:2" ht="15" customHeight="1">
      <c r="A29" s="467">
        <v>3.4732601926882158E-4</v>
      </c>
      <c r="B29" s="461" t="s">
        <v>766</v>
      </c>
    </row>
    <row r="30" spans="1:2" ht="15" customHeight="1">
      <c r="A30" s="467">
        <v>3.4572486423155302E-4</v>
      </c>
      <c r="B30" s="461" t="s">
        <v>772</v>
      </c>
    </row>
    <row r="31" spans="1:2" ht="15" customHeight="1">
      <c r="A31" s="467">
        <v>3.3119458137482533E-4</v>
      </c>
      <c r="B31" s="461" t="s">
        <v>773</v>
      </c>
    </row>
    <row r="32" spans="1:2" ht="15" customHeight="1">
      <c r="A32" s="467">
        <v>2.8013006093693948E-4</v>
      </c>
      <c r="B32" s="461" t="s">
        <v>287</v>
      </c>
    </row>
    <row r="33" spans="1:2" ht="15" customHeight="1">
      <c r="A33" s="467">
        <v>2.6725847264249712E-4</v>
      </c>
      <c r="B33" s="461" t="s">
        <v>283</v>
      </c>
    </row>
    <row r="34" spans="1:2" ht="15" customHeight="1">
      <c r="A34" s="467">
        <v>2.6259982755610727E-4</v>
      </c>
      <c r="B34" s="461" t="s">
        <v>284</v>
      </c>
    </row>
    <row r="35" spans="1:2" ht="15" customHeight="1">
      <c r="A35" s="467">
        <v>2.4262407597489216E-4</v>
      </c>
      <c r="B35" s="461" t="s">
        <v>311</v>
      </c>
    </row>
    <row r="36" spans="1:2" ht="15" customHeight="1">
      <c r="A36" s="467">
        <v>1.8902575476629121E-4</v>
      </c>
      <c r="B36" s="461" t="s">
        <v>290</v>
      </c>
    </row>
    <row r="37" spans="1:2" ht="15" customHeight="1">
      <c r="A37" s="467">
        <v>1.7955626816186377E-4</v>
      </c>
      <c r="B37" s="461" t="s">
        <v>307</v>
      </c>
    </row>
    <row r="38" spans="1:2" ht="15" customHeight="1">
      <c r="A38" s="467">
        <v>1.7265998522417549E-4</v>
      </c>
      <c r="B38" s="461" t="s">
        <v>758</v>
      </c>
    </row>
    <row r="39" spans="1:2" ht="15" customHeight="1">
      <c r="A39" s="467">
        <v>1.6830095904787039E-4</v>
      </c>
      <c r="B39" s="461" t="s">
        <v>767</v>
      </c>
    </row>
    <row r="40" spans="1:2" ht="15" customHeight="1">
      <c r="A40" s="467">
        <v>1.5834030127577728E-4</v>
      </c>
      <c r="B40" s="461" t="s">
        <v>401</v>
      </c>
    </row>
    <row r="41" spans="1:2" ht="15" customHeight="1">
      <c r="A41" s="467">
        <v>1.5520232555536691E-4</v>
      </c>
      <c r="B41" s="461" t="s">
        <v>768</v>
      </c>
    </row>
    <row r="42" spans="1:2" ht="15" customHeight="1">
      <c r="A42" s="467">
        <v>1.469885811097684E-4</v>
      </c>
      <c r="B42" s="461" t="s">
        <v>295</v>
      </c>
    </row>
    <row r="43" spans="1:2" ht="15" customHeight="1">
      <c r="A43" s="467">
        <v>1.2725895798743354E-4</v>
      </c>
      <c r="B43" s="461" t="s">
        <v>774</v>
      </c>
    </row>
    <row r="44" spans="1:2" ht="15" customHeight="1">
      <c r="A44" s="467">
        <v>1.1735225613744303E-4</v>
      </c>
      <c r="B44" s="461" t="s">
        <v>292</v>
      </c>
    </row>
    <row r="45" spans="1:2" ht="15" customHeight="1">
      <c r="A45" s="467">
        <v>9.8338079567490732E-5</v>
      </c>
      <c r="B45" s="461" t="s">
        <v>300</v>
      </c>
    </row>
    <row r="46" spans="1:2" ht="15" customHeight="1">
      <c r="A46" s="467">
        <v>9.5859534899386616E-5</v>
      </c>
      <c r="B46" s="461" t="s">
        <v>764</v>
      </c>
    </row>
    <row r="47" spans="1:2" ht="15" customHeight="1">
      <c r="A47" s="467">
        <v>9.0271815130440119E-5</v>
      </c>
      <c r="B47" s="461" t="s">
        <v>296</v>
      </c>
    </row>
    <row r="48" spans="1:2" ht="15" customHeight="1">
      <c r="A48" s="467">
        <v>8.9843643618326021E-5</v>
      </c>
      <c r="B48" s="461" t="s">
        <v>298</v>
      </c>
    </row>
    <row r="49" spans="1:2" ht="15" customHeight="1">
      <c r="A49" s="467">
        <v>7.3409141283597195E-5</v>
      </c>
      <c r="B49" s="461" t="s">
        <v>308</v>
      </c>
    </row>
    <row r="50" spans="1:2" ht="15" hidden="1" customHeight="1">
      <c r="A50" s="467">
        <v>7.2075429088332875E-5</v>
      </c>
      <c r="B50" s="461" t="s">
        <v>299</v>
      </c>
    </row>
    <row r="51" spans="1:2" ht="15" hidden="1" customHeight="1">
      <c r="A51" s="467">
        <v>6.0713511448648989E-5</v>
      </c>
      <c r="B51" s="461" t="s">
        <v>761</v>
      </c>
    </row>
    <row r="52" spans="1:2" ht="15" hidden="1" customHeight="1">
      <c r="A52" s="467">
        <v>5.7900770181745994E-5</v>
      </c>
      <c r="B52" s="461" t="s">
        <v>310</v>
      </c>
    </row>
    <row r="53" spans="1:2" ht="15" hidden="1" customHeight="1">
      <c r="A53" s="467">
        <v>5.5593258349632649E-5</v>
      </c>
      <c r="B53" s="461" t="s">
        <v>286</v>
      </c>
    </row>
    <row r="54" spans="1:2" ht="15" hidden="1" customHeight="1">
      <c r="A54" s="467">
        <v>5.5162141295835415E-5</v>
      </c>
      <c r="B54" s="461" t="s">
        <v>306</v>
      </c>
    </row>
    <row r="55" spans="1:2" ht="15" hidden="1" customHeight="1">
      <c r="A55" s="467">
        <v>5.2583948199469653E-5</v>
      </c>
      <c r="B55" s="461" t="s">
        <v>776</v>
      </c>
    </row>
    <row r="56" spans="1:2" ht="15" hidden="1" customHeight="1">
      <c r="A56" s="467">
        <v>3.4549261517345178E-5</v>
      </c>
      <c r="B56" s="461" t="s">
        <v>305</v>
      </c>
    </row>
    <row r="57" spans="1:2" ht="15" hidden="1" customHeight="1">
      <c r="A57" s="467">
        <v>2.4575498385966588E-5</v>
      </c>
      <c r="B57" s="461" t="s">
        <v>291</v>
      </c>
    </row>
    <row r="58" spans="1:2" ht="15" hidden="1" customHeight="1">
      <c r="A58" s="467">
        <v>1.7195013792059614E-5</v>
      </c>
      <c r="B58" s="461" t="s">
        <v>777</v>
      </c>
    </row>
    <row r="59" spans="1:2" ht="15" hidden="1" customHeight="1">
      <c r="A59" s="467">
        <v>1.2347196102680161E-5</v>
      </c>
      <c r="B59" s="461" t="s">
        <v>312</v>
      </c>
    </row>
    <row r="60" spans="1:2" ht="15" hidden="1" customHeight="1">
      <c r="A60" s="467">
        <v>1.1373297095639417E-5</v>
      </c>
      <c r="B60" s="461" t="s">
        <v>313</v>
      </c>
    </row>
    <row r="61" spans="1:2" ht="15" hidden="1" customHeight="1">
      <c r="A61" s="467">
        <v>8.1818727641053102E-6</v>
      </c>
      <c r="B61" s="461" t="s">
        <v>302</v>
      </c>
    </row>
    <row r="62" spans="1:2" ht="15" hidden="1" customHeight="1">
      <c r="A62" s="467">
        <v>7.4679638346894224E-6</v>
      </c>
      <c r="B62" s="461" t="s">
        <v>288</v>
      </c>
    </row>
    <row r="63" spans="1:2" ht="15" hidden="1" customHeight="1">
      <c r="A63" s="467">
        <v>5.2585554858569544E-6</v>
      </c>
      <c r="B63" s="461" t="s">
        <v>318</v>
      </c>
    </row>
    <row r="64" spans="1:2" ht="15" hidden="1" customHeight="1">
      <c r="A64" s="467">
        <v>4.8128895899891748E-6</v>
      </c>
      <c r="B64" s="461" t="s">
        <v>316</v>
      </c>
    </row>
    <row r="65" spans="1:2" ht="15" hidden="1" customHeight="1">
      <c r="A65" s="467">
        <v>3.453044080303248E-6</v>
      </c>
      <c r="B65" s="461" t="s">
        <v>289</v>
      </c>
    </row>
    <row r="66" spans="1:2" ht="15" hidden="1" customHeight="1">
      <c r="A66" s="467">
        <v>2.2501312994033291E-6</v>
      </c>
      <c r="B66" s="461" t="s">
        <v>319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9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414415.55069602909</v>
      </c>
      <c r="E13" s="451">
        <f>'A1'!E13</f>
        <v>27490.805618740022</v>
      </c>
      <c r="F13" s="451">
        <f>'A1'!F13</f>
        <v>222.55958053000006</v>
      </c>
      <c r="G13" s="451">
        <f>'A1'!G13</f>
        <v>281.81660813999991</v>
      </c>
      <c r="H13" s="451">
        <f>'A1'!H13</f>
        <v>175.61257792000001</v>
      </c>
      <c r="I13" s="451">
        <f>'A1'!I13</f>
        <v>20.040794229999999</v>
      </c>
      <c r="J13" s="451">
        <f>'A1'!J13</f>
        <v>1.6504867099999998</v>
      </c>
      <c r="K13" s="451">
        <f>'A1'!K13</f>
        <v>169.15810334999998</v>
      </c>
      <c r="L13" s="451">
        <f>'A1'!L13</f>
        <v>106.73516265999994</v>
      </c>
      <c r="M13" s="451">
        <f>'A1'!M13</f>
        <v>442883.9296283091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235064.03447489918</v>
      </c>
      <c r="E14" s="396">
        <f>'A1'!E14</f>
        <v>5288.1436322999944</v>
      </c>
      <c r="F14" s="396">
        <f>'A1'!F14</f>
        <v>8.1354961200000009</v>
      </c>
      <c r="G14" s="396">
        <f>'A1'!G14</f>
        <v>43.177932150000004</v>
      </c>
      <c r="H14" s="396">
        <f>'A1'!H14</f>
        <v>10.496762009999998</v>
      </c>
      <c r="I14" s="396">
        <f>'A1'!I14</f>
        <v>0.12211170000000002</v>
      </c>
      <c r="J14" s="396">
        <f>'A1'!J14</f>
        <v>0</v>
      </c>
      <c r="K14" s="396">
        <f>'A1'!K14</f>
        <v>1.8351186100000001</v>
      </c>
      <c r="L14" s="396">
        <f>'A1'!L14</f>
        <v>8.9026391300000025</v>
      </c>
      <c r="M14" s="396">
        <f>'A1'!M14</f>
        <v>240424.84816691914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178543.60350378914</v>
      </c>
      <c r="E15" s="396">
        <f>'A1'!E15</f>
        <v>3498.2494369199944</v>
      </c>
      <c r="F15" s="396">
        <f>'A1'!F15</f>
        <v>5.07997795</v>
      </c>
      <c r="G15" s="396">
        <f>'A1'!G15</f>
        <v>14.292268970000006</v>
      </c>
      <c r="H15" s="396">
        <f>'A1'!H15</f>
        <v>3.0280934499999996</v>
      </c>
      <c r="I15" s="396">
        <f>'A1'!I15</f>
        <v>0.12211170000000002</v>
      </c>
      <c r="J15" s="396">
        <f>'A1'!J15</f>
        <v>0</v>
      </c>
      <c r="K15" s="396">
        <f>'A1'!K15</f>
        <v>0</v>
      </c>
      <c r="L15" s="396">
        <f>'A1'!L15</f>
        <v>8.7118323600000025</v>
      </c>
      <c r="M15" s="396">
        <f>'A1'!M15</f>
        <v>182073.08722513911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56520.430971110043</v>
      </c>
      <c r="E16" s="396">
        <f>'A1'!E16</f>
        <v>1789.8941953800002</v>
      </c>
      <c r="F16" s="396">
        <f>'A1'!F16</f>
        <v>3.0555181700000005</v>
      </c>
      <c r="G16" s="396">
        <f>'A1'!G16</f>
        <v>28.885663180000002</v>
      </c>
      <c r="H16" s="396">
        <f>'A1'!H16</f>
        <v>7.4686685599999976</v>
      </c>
      <c r="I16" s="396">
        <f>'A1'!I16</f>
        <v>0</v>
      </c>
      <c r="J16" s="396">
        <f>'A1'!J16</f>
        <v>0</v>
      </c>
      <c r="K16" s="396">
        <f>'A1'!K16</f>
        <v>1.8351186100000001</v>
      </c>
      <c r="L16" s="396">
        <f>'A1'!L16</f>
        <v>0.19080676999999999</v>
      </c>
      <c r="M16" s="396">
        <f>'A1'!M16</f>
        <v>58351.760941780041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61788.511035519878</v>
      </c>
      <c r="E17" s="396">
        <f>'A1'!E17</f>
        <v>9468.5310247600046</v>
      </c>
      <c r="F17" s="396">
        <f>'A1'!F17</f>
        <v>152.92894085</v>
      </c>
      <c r="G17" s="396">
        <f>'A1'!G17</f>
        <v>29.842971070000008</v>
      </c>
      <c r="H17" s="396">
        <f>'A1'!H17</f>
        <v>14.070825429999999</v>
      </c>
      <c r="I17" s="396">
        <f>'A1'!I17</f>
        <v>2.7881555100000002</v>
      </c>
      <c r="J17" s="396">
        <f>'A1'!J17</f>
        <v>2.0644410000000002E-2</v>
      </c>
      <c r="K17" s="396">
        <f>'A1'!K17</f>
        <v>1.4728990000000001E-2</v>
      </c>
      <c r="L17" s="396">
        <f>'A1'!L17</f>
        <v>34.192494819999979</v>
      </c>
      <c r="M17" s="396">
        <f>'A1'!M17</f>
        <v>71490.900821359901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19326.201694999938</v>
      </c>
      <c r="E18" s="396">
        <f>'A1'!E18</f>
        <v>6061.9602413500043</v>
      </c>
      <c r="F18" s="396">
        <f>'A1'!F18</f>
        <v>10.810869999999996</v>
      </c>
      <c r="G18" s="396">
        <f>'A1'!G18</f>
        <v>21.323675900000008</v>
      </c>
      <c r="H18" s="396">
        <f>'A1'!H18</f>
        <v>12.516843629999999</v>
      </c>
      <c r="I18" s="396">
        <f>'A1'!I18</f>
        <v>2.7881555100000002</v>
      </c>
      <c r="J18" s="396">
        <f>'A1'!J18</f>
        <v>0</v>
      </c>
      <c r="K18" s="396">
        <f>'A1'!K18</f>
        <v>1.4728990000000001E-2</v>
      </c>
      <c r="L18" s="396">
        <f>'A1'!L18</f>
        <v>13.759444049999995</v>
      </c>
      <c r="M18" s="396">
        <f>'A1'!M18</f>
        <v>25449.375654429943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42462.30934051994</v>
      </c>
      <c r="E19" s="396">
        <f>'A1'!E19</f>
        <v>3406.5707834100003</v>
      </c>
      <c r="F19" s="396">
        <f>'A1'!F19</f>
        <v>142.11807085000001</v>
      </c>
      <c r="G19" s="396">
        <f>'A1'!G19</f>
        <v>8.5192951699999995</v>
      </c>
      <c r="H19" s="396">
        <f>'A1'!H19</f>
        <v>1.5539817999999999</v>
      </c>
      <c r="I19" s="396">
        <f>'A1'!I19</f>
        <v>0</v>
      </c>
      <c r="J19" s="396">
        <f>'A1'!J19</f>
        <v>2.0644410000000002E-2</v>
      </c>
      <c r="K19" s="396">
        <f>'A1'!K19</f>
        <v>0</v>
      </c>
      <c r="L19" s="396">
        <f>'A1'!L19</f>
        <v>20.433050769999987</v>
      </c>
      <c r="M19" s="396">
        <f>'A1'!M19</f>
        <v>46041.525166929947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9776.9513984599998</v>
      </c>
      <c r="E20" s="396">
        <f>'A1'!E20</f>
        <v>41.880820360000008</v>
      </c>
      <c r="F20" s="396">
        <f>'A1'!F20</f>
        <v>0.20444302</v>
      </c>
      <c r="G20" s="396">
        <f>'A1'!G20</f>
        <v>2.9319780600000001</v>
      </c>
      <c r="H20" s="396">
        <f>'A1'!H20</f>
        <v>0.87112694999999996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5.5393110000000002E-2</v>
      </c>
      <c r="M20" s="396">
        <f>'A1'!M20</f>
        <v>9822.8951599600005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1930.5733275</v>
      </c>
      <c r="E21" s="396">
        <f>'A1'!E21</f>
        <v>19.519351610000008</v>
      </c>
      <c r="F21" s="396">
        <f>'A1'!F21</f>
        <v>0.20444302</v>
      </c>
      <c r="G21" s="396">
        <f>'A1'!G21</f>
        <v>0.1191634</v>
      </c>
      <c r="H21" s="396">
        <f>'A1'!H21</f>
        <v>0.28525345999999996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5.5393110000000002E-2</v>
      </c>
      <c r="M21" s="396">
        <f>'A1'!M21</f>
        <v>1950.7569321000001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7846.3780709599996</v>
      </c>
      <c r="E22" s="396">
        <f>'A1'!E22</f>
        <v>22.36146875</v>
      </c>
      <c r="F22" s="396">
        <f>'A1'!F22</f>
        <v>0</v>
      </c>
      <c r="G22" s="396">
        <f>'A1'!G22</f>
        <v>2.8128146599999999</v>
      </c>
      <c r="H22" s="396">
        <f>'A1'!H22</f>
        <v>0.58587349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7872.1382278600004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107786.05378715004</v>
      </c>
      <c r="E23" s="396">
        <f>'A1'!E23</f>
        <v>12692.250141320024</v>
      </c>
      <c r="F23" s="396">
        <f>'A1'!F23</f>
        <v>61.290700540000039</v>
      </c>
      <c r="G23" s="396">
        <f>'A1'!G23</f>
        <v>205.8637268599999</v>
      </c>
      <c r="H23" s="396">
        <f>'A1'!H23</f>
        <v>150.17386353000001</v>
      </c>
      <c r="I23" s="396">
        <f>'A1'!I23</f>
        <v>17.130527019999999</v>
      </c>
      <c r="J23" s="396">
        <f>'A1'!J23</f>
        <v>1.6298422999999997</v>
      </c>
      <c r="K23" s="396">
        <f>'A1'!K23</f>
        <v>167.30825574999997</v>
      </c>
      <c r="L23" s="396">
        <f>'A1'!L23</f>
        <v>63.584635599999963</v>
      </c>
      <c r="M23" s="396">
        <f>'A1'!M23</f>
        <v>121145.28548007006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78477.71543779003</v>
      </c>
      <c r="E24" s="396">
        <f>'A1'!E24</f>
        <v>10670.168188110023</v>
      </c>
      <c r="F24" s="396">
        <f>'A1'!F24</f>
        <v>60.952686610000036</v>
      </c>
      <c r="G24" s="396">
        <f>'A1'!G24</f>
        <v>196.33000604999989</v>
      </c>
      <c r="H24" s="396">
        <f>'A1'!H24</f>
        <v>133.7144687</v>
      </c>
      <c r="I24" s="396">
        <f>'A1'!I24</f>
        <v>16.83210059</v>
      </c>
      <c r="J24" s="396">
        <f>'A1'!J24</f>
        <v>1.6254339799999997</v>
      </c>
      <c r="K24" s="396">
        <f>'A1'!K24</f>
        <v>166.69121579999998</v>
      </c>
      <c r="L24" s="396">
        <f>'A1'!L24</f>
        <v>63.426336049999961</v>
      </c>
      <c r="M24" s="396">
        <f>'A1'!M24</f>
        <v>89787.455873680083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29308.338349360016</v>
      </c>
      <c r="E25" s="396">
        <f>'A1'!E25</f>
        <v>2022.0819532100008</v>
      </c>
      <c r="F25" s="396">
        <f>'A1'!F25</f>
        <v>0.33801393000000002</v>
      </c>
      <c r="G25" s="396">
        <f>'A1'!G25</f>
        <v>9.5337208100000002</v>
      </c>
      <c r="H25" s="396">
        <f>'A1'!H25</f>
        <v>16.459394830000001</v>
      </c>
      <c r="I25" s="396">
        <f>'A1'!I25</f>
        <v>0.29842642999999996</v>
      </c>
      <c r="J25" s="396">
        <f>'A1'!J25</f>
        <v>4.4083200000000003E-3</v>
      </c>
      <c r="K25" s="396">
        <f>'A1'!K25</f>
        <v>0.61703994999999989</v>
      </c>
      <c r="L25" s="396">
        <f>'A1'!L25</f>
        <v>0.15829954999999998</v>
      </c>
      <c r="M25" s="396">
        <f>'A1'!M25</f>
        <v>31357.829606390012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150330.72916622</v>
      </c>
      <c r="E26" s="451">
        <f>'A1'!E26</f>
        <v>12983.056106369999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33.35826062999999</v>
      </c>
      <c r="M26" s="451">
        <f>'A1'!M26</f>
        <v>163347.14353321999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150327.39925151999</v>
      </c>
      <c r="E27" s="396">
        <f>'A1'!E27</f>
        <v>12982.848206619999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33.35826062999999</v>
      </c>
      <c r="M27" s="396">
        <f>'A1'!M27</f>
        <v>163343.60571876998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3.3299146999999998</v>
      </c>
      <c r="E28" s="396">
        <f>'A1'!E28</f>
        <v>0.20789975000000002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3.5378144499999999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564746.27986224904</v>
      </c>
      <c r="E29" s="396">
        <f>'A1'!E29</f>
        <v>40473.861725110022</v>
      </c>
      <c r="F29" s="396">
        <f>'A1'!F29</f>
        <v>222.55958053000006</v>
      </c>
      <c r="G29" s="396">
        <f>'A1'!G29</f>
        <v>281.81660813999991</v>
      </c>
      <c r="H29" s="396">
        <f>'A1'!H29</f>
        <v>175.61257792000001</v>
      </c>
      <c r="I29" s="396">
        <f>'A1'!I29</f>
        <v>20.040794229999999</v>
      </c>
      <c r="J29" s="396">
        <f>'A1'!J29</f>
        <v>1.6504867099999998</v>
      </c>
      <c r="K29" s="396">
        <f>'A1'!K29</f>
        <v>169.15810334999998</v>
      </c>
      <c r="L29" s="396">
        <f>'A1'!L29</f>
        <v>140.09342328999992</v>
      </c>
      <c r="M29" s="396">
        <f>'A1'!M29</f>
        <v>606231.07316152891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852386.57634294871</v>
      </c>
      <c r="E30" s="483">
        <v>22</v>
      </c>
      <c r="F30" s="483">
        <f>D30/E30</f>
        <v>38744.844379224938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42894.917049602671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51841.072868385862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15628.190656429993</v>
      </c>
      <c r="E32" s="451">
        <f>'A1'!E32</f>
        <v>1652.3699902800008</v>
      </c>
      <c r="F32" s="451">
        <f>'A1'!F32</f>
        <v>28.551002550000003</v>
      </c>
      <c r="G32" s="451">
        <f>'A1'!G32</f>
        <v>27.162187209999999</v>
      </c>
      <c r="H32" s="451">
        <f>'A1'!H32</f>
        <v>12.56019311</v>
      </c>
      <c r="I32" s="451">
        <f>'A1'!I32</f>
        <v>0</v>
      </c>
      <c r="J32" s="451">
        <f>'A1'!J32</f>
        <v>0.45729210999999997</v>
      </c>
      <c r="K32" s="451">
        <f>'A1'!K32</f>
        <v>16.502735910000002</v>
      </c>
      <c r="L32" s="451">
        <f>'A1'!L32</f>
        <v>10.890859979999998</v>
      </c>
      <c r="M32" s="451">
        <f>'A1'!M32</f>
        <v>17376.684917579994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5247.958984679999</v>
      </c>
      <c r="E33" s="396">
        <f>'A1'!E33</f>
        <v>411.80942447000018</v>
      </c>
      <c r="F33" s="396">
        <f>'A1'!F33</f>
        <v>18.535761750000002</v>
      </c>
      <c r="G33" s="396">
        <f>'A1'!G33</f>
        <v>18.894898359999999</v>
      </c>
      <c r="H33" s="396">
        <f>'A1'!H33</f>
        <v>2.2399764100000001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0.44092117000000003</v>
      </c>
      <c r="M33" s="396">
        <f>'A1'!M33</f>
        <v>5699.8799668399997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1338.1481712799994</v>
      </c>
      <c r="E34" s="396">
        <f>'A1'!E34</f>
        <v>33.024045900000004</v>
      </c>
      <c r="F34" s="396">
        <f>'A1'!F34</f>
        <v>3.10117E-2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4.7343820000000002E-2</v>
      </c>
      <c r="M34" s="396">
        <f>'A1'!M34</f>
        <v>1371.2505726999991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3909.8108133999999</v>
      </c>
      <c r="E35" s="396">
        <f>'A1'!E35</f>
        <v>378.7853785700002</v>
      </c>
      <c r="F35" s="396">
        <f>'A1'!F35</f>
        <v>18.504750050000002</v>
      </c>
      <c r="G35" s="396">
        <f>'A1'!G35</f>
        <v>18.894898359999999</v>
      </c>
      <c r="H35" s="396">
        <f>'A1'!H35</f>
        <v>2.2399764100000001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0.39357735000000005</v>
      </c>
      <c r="M35" s="396">
        <f>'A1'!M35</f>
        <v>4328.6293941400008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4706.8220875399975</v>
      </c>
      <c r="E36" s="396">
        <f>'A1'!E36</f>
        <v>135.19653283</v>
      </c>
      <c r="F36" s="396">
        <f>'A1'!F36</f>
        <v>0.25896183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4842.2775821999976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165.21049202999995</v>
      </c>
      <c r="E37" s="396">
        <f>'A1'!E37</f>
        <v>42.1713521</v>
      </c>
      <c r="F37" s="396">
        <f>'A1'!F37</f>
        <v>0.25896183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207.64080595999997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4541.6115955099976</v>
      </c>
      <c r="E38" s="396">
        <f>'A1'!E38</f>
        <v>93.025180730000002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4634.6367762399977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4.5336975300000004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4.5336975300000004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4.5336975300000004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4.5336975300000004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5668.8758866799963</v>
      </c>
      <c r="E42" s="396">
        <f>'A1'!E42</f>
        <v>1105.3640329800005</v>
      </c>
      <c r="F42" s="396">
        <f>'A1'!F42</f>
        <v>9.7562789700000003</v>
      </c>
      <c r="G42" s="396">
        <f>'A1'!G42</f>
        <v>8.2672888499999999</v>
      </c>
      <c r="H42" s="396">
        <f>'A1'!H42</f>
        <v>10.3202167</v>
      </c>
      <c r="I42" s="396">
        <f>'A1'!I42</f>
        <v>0</v>
      </c>
      <c r="J42" s="396">
        <f>'A1'!J42</f>
        <v>0.45729210999999997</v>
      </c>
      <c r="K42" s="396">
        <f>'A1'!K42</f>
        <v>16.502735910000002</v>
      </c>
      <c r="L42" s="396">
        <f>'A1'!L42</f>
        <v>10.449938809999999</v>
      </c>
      <c r="M42" s="396">
        <f>'A1'!M42</f>
        <v>6829.9936710099964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4785.9355209899959</v>
      </c>
      <c r="E43" s="396">
        <f>'A1'!E43</f>
        <v>1010.2242270700006</v>
      </c>
      <c r="F43" s="396">
        <f>'A1'!F43</f>
        <v>9.7562789700000003</v>
      </c>
      <c r="G43" s="396">
        <f>'A1'!G43</f>
        <v>8.2672888499999999</v>
      </c>
      <c r="H43" s="396">
        <f>'A1'!H43</f>
        <v>10.3202167</v>
      </c>
      <c r="I43" s="396">
        <f>'A1'!I43</f>
        <v>0</v>
      </c>
      <c r="J43" s="396">
        <f>'A1'!J43</f>
        <v>0.45729210999999997</v>
      </c>
      <c r="K43" s="396">
        <f>'A1'!K43</f>
        <v>16.502735910000002</v>
      </c>
      <c r="L43" s="396">
        <f>'A1'!L43</f>
        <v>10.055479679999999</v>
      </c>
      <c r="M43" s="396">
        <f>'A1'!M43</f>
        <v>5851.5190402799963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882.94036568999991</v>
      </c>
      <c r="E44" s="396">
        <f>'A1'!E44</f>
        <v>95.139805909999993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0.39445912999999999</v>
      </c>
      <c r="M44" s="396">
        <f>'A1'!M44</f>
        <v>978.47463072999983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4959.5268107800002</v>
      </c>
      <c r="E45" s="451">
        <f>'A1'!E45</f>
        <v>229.12413386000003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5188.6509446400005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4218.79128743</v>
      </c>
      <c r="E46" s="396">
        <f>'A1'!E46</f>
        <v>229.12413386000003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4447.9154212900003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740.73552334999988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740.73552334999988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20587.717467209994</v>
      </c>
      <c r="E48" s="396">
        <f>'A1'!E48</f>
        <v>1881.4941241400008</v>
      </c>
      <c r="F48" s="396">
        <f>'A1'!F48</f>
        <v>28.551002550000003</v>
      </c>
      <c r="G48" s="396">
        <f>'A1'!G48</f>
        <v>27.162187209999999</v>
      </c>
      <c r="H48" s="396">
        <f>'A1'!H48</f>
        <v>12.56019311</v>
      </c>
      <c r="I48" s="396">
        <f>'A1'!I48</f>
        <v>0</v>
      </c>
      <c r="J48" s="396">
        <f>'A1'!J48</f>
        <v>0.45729210999999997</v>
      </c>
      <c r="K48" s="396">
        <f>'A1'!K48</f>
        <v>16.502735910000002</v>
      </c>
      <c r="L48" s="396">
        <f>'A1'!L48</f>
        <v>10.890859979999998</v>
      </c>
      <c r="M48" s="396">
        <f>'A1'!M48</f>
        <v>22565.335862219996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2413.3753627300002</v>
      </c>
      <c r="E50" s="396">
        <f>'A1'!E50</f>
        <v>142.87165467000003</v>
      </c>
      <c r="F50" s="396">
        <f>'A1'!F50</f>
        <v>3.10117E-2</v>
      </c>
      <c r="G50" s="396">
        <f>'A1'!G50</f>
        <v>17.499210489999999</v>
      </c>
      <c r="H50" s="396">
        <f>'A1'!H50</f>
        <v>1.780702E-2</v>
      </c>
      <c r="I50" s="396">
        <f>'A1'!I50</f>
        <v>0</v>
      </c>
      <c r="J50" s="396">
        <f>'A1'!J50</f>
        <v>0</v>
      </c>
      <c r="K50" s="396">
        <f>'A1'!K50</f>
        <v>0.14372161</v>
      </c>
      <c r="L50" s="396">
        <f>'A1'!L50</f>
        <v>4.7343820000000002E-2</v>
      </c>
      <c r="M50" s="396">
        <f>'A1'!M50</f>
        <v>2573.9861120400005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17517.234629069986</v>
      </c>
      <c r="E51" s="396">
        <f>'A1'!E51</f>
        <v>1736.2622712600003</v>
      </c>
      <c r="F51" s="396">
        <f>'A1'!F51</f>
        <v>28.519990850000003</v>
      </c>
      <c r="G51" s="396">
        <f>'A1'!G51</f>
        <v>9.6629767199999996</v>
      </c>
      <c r="H51" s="396">
        <f>'A1'!H51</f>
        <v>10.94803632</v>
      </c>
      <c r="I51" s="396">
        <f>'A1'!I51</f>
        <v>0</v>
      </c>
      <c r="J51" s="396">
        <f>'A1'!J51</f>
        <v>0.45729210999999997</v>
      </c>
      <c r="K51" s="396">
        <f>'A1'!K51</f>
        <v>16.359014300000002</v>
      </c>
      <c r="L51" s="396">
        <f>'A1'!L51</f>
        <v>10.055479679999999</v>
      </c>
      <c r="M51" s="396">
        <f>'A1'!M51</f>
        <v>19329.499690309982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657.10747547000005</v>
      </c>
      <c r="E52" s="396">
        <f>'A1'!E52</f>
        <v>2.3601982000000001</v>
      </c>
      <c r="F52" s="396">
        <f>'A1'!F52</f>
        <v>0</v>
      </c>
      <c r="G52" s="396">
        <f>'A1'!G52</f>
        <v>0</v>
      </c>
      <c r="H52" s="396">
        <f>'A1'!H52</f>
        <v>1.59434977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0.78803648000000004</v>
      </c>
      <c r="M52" s="396">
        <f>'A1'!M52</f>
        <v>661.85005992000004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348959.92167171981</v>
      </c>
      <c r="E55" s="451">
        <f>'A1'!E55</f>
        <v>31251.831647409992</v>
      </c>
      <c r="F55" s="451">
        <f>'A1'!F55</f>
        <v>0</v>
      </c>
      <c r="G55" s="451">
        <f>'A1'!G55</f>
        <v>177.35849394000002</v>
      </c>
      <c r="H55" s="451">
        <f>'A1'!H55</f>
        <v>19.287642970000004</v>
      </c>
      <c r="I55" s="451">
        <f>'A1'!I55</f>
        <v>0</v>
      </c>
      <c r="J55" s="451">
        <f>'A1'!J55</f>
        <v>1.0635730400000001</v>
      </c>
      <c r="K55" s="451">
        <f>'A1'!K55</f>
        <v>4.8535012799999997</v>
      </c>
      <c r="L55" s="451">
        <f>'A1'!L55</f>
        <v>6.2190508299999996</v>
      </c>
      <c r="M55" s="451">
        <f>'A1'!M55</f>
        <v>380420.53558118979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221375.82557193979</v>
      </c>
      <c r="E56" s="396">
        <f>'A1'!E56</f>
        <v>16197.264381429999</v>
      </c>
      <c r="F56" s="396">
        <f>'A1'!F56</f>
        <v>0</v>
      </c>
      <c r="G56" s="396">
        <f>'A1'!G56</f>
        <v>68.850043170000006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3.3444243400000002</v>
      </c>
      <c r="L56" s="396">
        <f>'A1'!L56</f>
        <v>0</v>
      </c>
      <c r="M56" s="396">
        <f>'A1'!M56</f>
        <v>237645.28442087979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126025.7426395498</v>
      </c>
      <c r="E57" s="396">
        <f>'A1'!E57</f>
        <v>9731.194462579997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135756.9371021298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95350.082932389982</v>
      </c>
      <c r="E58" s="396">
        <f>'A1'!E58</f>
        <v>6466.0699188500021</v>
      </c>
      <c r="F58" s="396">
        <f>'A1'!F58</f>
        <v>0</v>
      </c>
      <c r="G58" s="396">
        <f>'A1'!G58</f>
        <v>68.850043170000006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3.3444243400000002</v>
      </c>
      <c r="L58" s="396">
        <f>'A1'!L58</f>
        <v>0</v>
      </c>
      <c r="M58" s="396">
        <f>'A1'!M58</f>
        <v>101888.34731874998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68987.878239339989</v>
      </c>
      <c r="E59" s="396">
        <f>'A1'!E59</f>
        <v>14814.544057759991</v>
      </c>
      <c r="F59" s="396">
        <f>'A1'!F59</f>
        <v>0</v>
      </c>
      <c r="G59" s="396">
        <f>'A1'!G59</f>
        <v>34.966261919999994</v>
      </c>
      <c r="H59" s="396">
        <f>'A1'!H59</f>
        <v>19.287642970000004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6.2190508299999996</v>
      </c>
      <c r="M59" s="396">
        <f>'A1'!M59</f>
        <v>83862.895252819973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26788.454051609999</v>
      </c>
      <c r="E60" s="396">
        <f>'A1'!E60</f>
        <v>6820.081110849992</v>
      </c>
      <c r="F60" s="396">
        <f>'A1'!F60</f>
        <v>0</v>
      </c>
      <c r="G60" s="396">
        <f>'A1'!G60</f>
        <v>34.966261919999994</v>
      </c>
      <c r="H60" s="396">
        <f>'A1'!H60</f>
        <v>18.535995640000003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33662.037420019995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42199.424187729986</v>
      </c>
      <c r="E61" s="396">
        <f>'A1'!E61</f>
        <v>7994.46294691</v>
      </c>
      <c r="F61" s="396">
        <f>'A1'!F61</f>
        <v>0</v>
      </c>
      <c r="G61" s="396">
        <f>'A1'!G61</f>
        <v>0</v>
      </c>
      <c r="H61" s="396">
        <f>'A1'!H61</f>
        <v>0.75164732999999995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6.2190508299999996</v>
      </c>
      <c r="M61" s="396">
        <f>'A1'!M61</f>
        <v>50200.857832799978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27728.95674817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27728.95674817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11882.703928279998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11882.703928279998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15846.252819890002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15846.252819890002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30867.261112269993</v>
      </c>
      <c r="E65" s="396">
        <f>'A1'!E65</f>
        <v>240.02320822000001</v>
      </c>
      <c r="F65" s="396">
        <f>'A1'!F65</f>
        <v>0</v>
      </c>
      <c r="G65" s="396">
        <f>'A1'!G65</f>
        <v>73.542188850000002</v>
      </c>
      <c r="H65" s="396">
        <f>'A1'!H65</f>
        <v>0</v>
      </c>
      <c r="I65" s="396">
        <f>'A1'!I65</f>
        <v>0</v>
      </c>
      <c r="J65" s="396">
        <f>'A1'!J65</f>
        <v>1.0635730400000001</v>
      </c>
      <c r="K65" s="396">
        <f>'A1'!K65</f>
        <v>1.5090769399999999</v>
      </c>
      <c r="L65" s="396">
        <f>'A1'!L65</f>
        <v>0</v>
      </c>
      <c r="M65" s="396">
        <f>'A1'!M65</f>
        <v>31183.39915931999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1905.9923553799997</v>
      </c>
      <c r="E66" s="396">
        <f>'A1'!E66</f>
        <v>82.946272689999986</v>
      </c>
      <c r="F66" s="396">
        <f>'A1'!F66</f>
        <v>0</v>
      </c>
      <c r="G66" s="396">
        <f>'A1'!G66</f>
        <v>73.542188850000002</v>
      </c>
      <c r="H66" s="396">
        <f>'A1'!H66</f>
        <v>0</v>
      </c>
      <c r="I66" s="396">
        <f>'A1'!I66</f>
        <v>0</v>
      </c>
      <c r="J66" s="396">
        <f>'A1'!J66</f>
        <v>1.0635730400000001</v>
      </c>
      <c r="K66" s="396">
        <f>'A1'!K66</f>
        <v>1.5090769399999999</v>
      </c>
      <c r="L66" s="396">
        <f>'A1'!L66</f>
        <v>0</v>
      </c>
      <c r="M66" s="396">
        <f>'A1'!M66</f>
        <v>2065.0534668999994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28961.268756889993</v>
      </c>
      <c r="E67" s="396">
        <f>'A1'!E67</f>
        <v>157.07693553000001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29118.345692419993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99502.740835020013</v>
      </c>
      <c r="E68" s="451">
        <f>'A1'!E68</f>
        <v>31114.593832819999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130617.33466784001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99502.740835020013</v>
      </c>
      <c r="E69" s="396">
        <f>'A1'!E69</f>
        <v>31114.593832819999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130617.33466784001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448462.66250673984</v>
      </c>
      <c r="E71" s="396">
        <f>'A1'!E71</f>
        <v>62366.425480229991</v>
      </c>
      <c r="F71" s="396">
        <f>'A1'!F71</f>
        <v>0</v>
      </c>
      <c r="G71" s="396">
        <f>'A1'!G71</f>
        <v>177.35849394000002</v>
      </c>
      <c r="H71" s="396">
        <f>'A1'!H71</f>
        <v>19.287642970000004</v>
      </c>
      <c r="I71" s="396">
        <f>'A1'!I71</f>
        <v>0</v>
      </c>
      <c r="J71" s="396">
        <f>'A1'!J71</f>
        <v>1.0635730400000001</v>
      </c>
      <c r="K71" s="396">
        <f>'A1'!K71</f>
        <v>4.8535012799999997</v>
      </c>
      <c r="L71" s="396">
        <f>'A1'!L71</f>
        <v>6.2190508299999996</v>
      </c>
      <c r="M71" s="396">
        <f>'A1'!M71</f>
        <v>511037.87024902983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431197.49560002889</v>
      </c>
      <c r="E73" s="396">
        <f>'A1'!E73</f>
        <v>61301.370098539832</v>
      </c>
      <c r="F73" s="396">
        <f>'A1'!F73</f>
        <v>0</v>
      </c>
      <c r="G73" s="396">
        <f>'A1'!G73</f>
        <v>104.78469534000003</v>
      </c>
      <c r="H73" s="396">
        <f>'A1'!H73</f>
        <v>18.535413469999998</v>
      </c>
      <c r="I73" s="396">
        <f>'A1'!I73</f>
        <v>0</v>
      </c>
      <c r="J73" s="396">
        <f>'A1'!J73</f>
        <v>0.53178652000000004</v>
      </c>
      <c r="K73" s="396">
        <f>'A1'!K73</f>
        <v>2.4984970500000001</v>
      </c>
      <c r="L73" s="396">
        <f>'A1'!L73</f>
        <v>6.2190508299999996</v>
      </c>
      <c r="M73" s="396">
        <f>'A1'!M73</f>
        <v>492631.43514177873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16552.91908376</v>
      </c>
      <c r="E74" s="396">
        <f>'A1'!E74</f>
        <v>1065.0553817</v>
      </c>
      <c r="F74" s="396">
        <f>'A1'!F74</f>
        <v>0</v>
      </c>
      <c r="G74" s="396">
        <f>'A1'!G74</f>
        <v>72.573798599999989</v>
      </c>
      <c r="H74" s="396">
        <f>'A1'!H74</f>
        <v>0.75222948999999995</v>
      </c>
      <c r="I74" s="396">
        <f>'A1'!I74</f>
        <v>0</v>
      </c>
      <c r="J74" s="396">
        <f>'A1'!J74</f>
        <v>0.53178652000000004</v>
      </c>
      <c r="K74" s="396">
        <f>'A1'!K74</f>
        <v>2.35500424</v>
      </c>
      <c r="L74" s="396">
        <f>'A1'!L74</f>
        <v>0</v>
      </c>
      <c r="M74" s="396">
        <f>'A1'!M74</f>
        <v>17694.187284309999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712.24782293999988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712.24782293999988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128542.01781916009</v>
      </c>
      <c r="E13" s="474">
        <f>'A2'!E13</f>
        <v>2512.6539929799992</v>
      </c>
      <c r="F13" s="474">
        <f>'A2'!F13</f>
        <v>9022.4292173599952</v>
      </c>
      <c r="G13" s="474">
        <f>'A2'!G13</f>
        <v>3288.9828983299981</v>
      </c>
      <c r="H13" s="474">
        <f>'A2'!H13</f>
        <v>903.82290349999994</v>
      </c>
      <c r="I13" s="474">
        <f>'A2'!I13</f>
        <v>5647.9404994799997</v>
      </c>
      <c r="J13" s="474">
        <f>'A2'!J13</f>
        <v>198.59641723999997</v>
      </c>
      <c r="K13" s="474">
        <f>'A2'!K13</f>
        <v>408.63499471</v>
      </c>
      <c r="L13" s="474">
        <f>'A2'!L13</f>
        <v>150525.07874276006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73853.836609380101</v>
      </c>
      <c r="E14" s="396">
        <f>'A2'!E14</f>
        <v>515.18507511999985</v>
      </c>
      <c r="F14" s="396">
        <f>'A2'!F14</f>
        <v>4573.0493455699943</v>
      </c>
      <c r="G14" s="396">
        <f>'A2'!G14</f>
        <v>2018.195537709998</v>
      </c>
      <c r="H14" s="396">
        <f>'A2'!H14</f>
        <v>283.52454099000005</v>
      </c>
      <c r="I14" s="396">
        <f>'A2'!I14</f>
        <v>2762.78437588</v>
      </c>
      <c r="J14" s="396">
        <f>'A2'!J14</f>
        <v>185.96466869999998</v>
      </c>
      <c r="K14" s="396">
        <f>'A2'!K14</f>
        <v>112.21743994999997</v>
      </c>
      <c r="L14" s="396">
        <f>'A2'!L14</f>
        <v>84304.757593300077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13650.488857379996</v>
      </c>
      <c r="E15" s="396">
        <f>'A2'!E15</f>
        <v>52.360980380000015</v>
      </c>
      <c r="F15" s="396">
        <f>'A2'!F15</f>
        <v>286.17152280000005</v>
      </c>
      <c r="G15" s="396">
        <f>'A2'!G15</f>
        <v>105.56170045000006</v>
      </c>
      <c r="H15" s="396">
        <f>'A2'!H15</f>
        <v>95.737389579999984</v>
      </c>
      <c r="I15" s="396">
        <f>'A2'!I15</f>
        <v>499.23875962000011</v>
      </c>
      <c r="J15" s="396">
        <f>'A2'!J15</f>
        <v>0.17520463999999999</v>
      </c>
      <c r="K15" s="396">
        <f>'A2'!K15</f>
        <v>12.043420009999998</v>
      </c>
      <c r="L15" s="396">
        <f>'A2'!L15</f>
        <v>14701.777834859997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60203.347752000103</v>
      </c>
      <c r="E16" s="396">
        <f>'A2'!E16</f>
        <v>462.82409473999979</v>
      </c>
      <c r="F16" s="396">
        <f>'A2'!F16</f>
        <v>4286.8778227699941</v>
      </c>
      <c r="G16" s="396">
        <f>'A2'!G16</f>
        <v>1912.633837259998</v>
      </c>
      <c r="H16" s="396">
        <f>'A2'!H16</f>
        <v>187.78715141000006</v>
      </c>
      <c r="I16" s="396">
        <f>'A2'!I16</f>
        <v>2263.5456162599999</v>
      </c>
      <c r="J16" s="396">
        <f>'A2'!J16</f>
        <v>185.78946405999997</v>
      </c>
      <c r="K16" s="396">
        <f>'A2'!K16</f>
        <v>100.17401993999998</v>
      </c>
      <c r="L16" s="396">
        <f>'A2'!L16</f>
        <v>69602.97975844008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36695.662369259968</v>
      </c>
      <c r="E17" s="396">
        <f>'A2'!E17</f>
        <v>444.12146144999997</v>
      </c>
      <c r="F17" s="396">
        <f>'A2'!F17</f>
        <v>2070.4901192300003</v>
      </c>
      <c r="G17" s="396">
        <f>'A2'!G17</f>
        <v>478.76525656000001</v>
      </c>
      <c r="H17" s="396">
        <f>'A2'!H17</f>
        <v>362.63412591999992</v>
      </c>
      <c r="I17" s="396">
        <f>'A2'!I17</f>
        <v>1924.7432565800002</v>
      </c>
      <c r="J17" s="396">
        <f>'A2'!J17</f>
        <v>7.3431544499999983</v>
      </c>
      <c r="K17" s="396">
        <f>'A2'!K17</f>
        <v>221.03482439000001</v>
      </c>
      <c r="L17" s="396">
        <f>'A2'!L17</f>
        <v>42204.79456783997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6663.7497193800009</v>
      </c>
      <c r="E18" s="396">
        <f>'A2'!E18</f>
        <v>63.483301570000009</v>
      </c>
      <c r="F18" s="396">
        <f>'A2'!F18</f>
        <v>204.23573518000001</v>
      </c>
      <c r="G18" s="396">
        <f>'A2'!G18</f>
        <v>13.774515030000003</v>
      </c>
      <c r="H18" s="396">
        <f>'A2'!H18</f>
        <v>1.254248E-2</v>
      </c>
      <c r="I18" s="396">
        <f>'A2'!I18</f>
        <v>448.65909439000001</v>
      </c>
      <c r="J18" s="396">
        <f>'A2'!J18</f>
        <v>5.5774580000000004E-2</v>
      </c>
      <c r="K18" s="396">
        <f>'A2'!K18</f>
        <v>2.1072325099999998</v>
      </c>
      <c r="L18" s="396">
        <f>'A2'!L18</f>
        <v>7396.0779151200004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30031.912649879971</v>
      </c>
      <c r="E19" s="396">
        <f>'A2'!E19</f>
        <v>380.63815987999999</v>
      </c>
      <c r="F19" s="396">
        <f>'A2'!F19</f>
        <v>1866.2543840500002</v>
      </c>
      <c r="G19" s="396">
        <f>'A2'!G19</f>
        <v>464.99074152999998</v>
      </c>
      <c r="H19" s="396">
        <f>'A2'!H19</f>
        <v>362.62158343999994</v>
      </c>
      <c r="I19" s="396">
        <f>'A2'!I19</f>
        <v>1476.0841621900001</v>
      </c>
      <c r="J19" s="396">
        <f>'A2'!J19</f>
        <v>7.2873798699999988</v>
      </c>
      <c r="K19" s="396">
        <f>'A2'!K19</f>
        <v>218.92759188000002</v>
      </c>
      <c r="L19" s="396">
        <f>'A2'!L19</f>
        <v>34808.716652719973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1534.4054772099998</v>
      </c>
      <c r="E20" s="396">
        <f>'A2'!E20</f>
        <v>0.13843037</v>
      </c>
      <c r="F20" s="396">
        <f>'A2'!F20</f>
        <v>11.491258460000001</v>
      </c>
      <c r="G20" s="396">
        <f>'A2'!G20</f>
        <v>1.1577992299999997</v>
      </c>
      <c r="H20" s="396">
        <f>'A2'!H20</f>
        <v>8.8446184599999977</v>
      </c>
      <c r="I20" s="396">
        <f>'A2'!I20</f>
        <v>0</v>
      </c>
      <c r="J20" s="396">
        <f>'A2'!J20</f>
        <v>9.0876099999999987E-2</v>
      </c>
      <c r="K20" s="396">
        <f>'A2'!K20</f>
        <v>5.13009731</v>
      </c>
      <c r="L20" s="396">
        <f>'A2'!L20</f>
        <v>1561.2585571399998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0.63597632999999987</v>
      </c>
      <c r="E21" s="396">
        <f>'A2'!E21</f>
        <v>0</v>
      </c>
      <c r="F21" s="396">
        <f>'A2'!F21</f>
        <v>1.1541694299999998</v>
      </c>
      <c r="G21" s="396">
        <f>'A2'!G21</f>
        <v>1.1577992299999997</v>
      </c>
      <c r="H21" s="396">
        <f>'A2'!H21</f>
        <v>0</v>
      </c>
      <c r="I21" s="396">
        <f>'A2'!I21</f>
        <v>0</v>
      </c>
      <c r="J21" s="396">
        <f>'A2'!J21</f>
        <v>9.0876099999999987E-2</v>
      </c>
      <c r="K21" s="396">
        <f>'A2'!K21</f>
        <v>5.0762400000000001E-3</v>
      </c>
      <c r="L21" s="396">
        <f>'A2'!L21</f>
        <v>3.0438973299999996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1533.7695008799999</v>
      </c>
      <c r="E22" s="396">
        <f>'A2'!E22</f>
        <v>0.13843037</v>
      </c>
      <c r="F22" s="396">
        <f>'A2'!F22</f>
        <v>10.337089030000001</v>
      </c>
      <c r="G22" s="396">
        <f>'A2'!G22</f>
        <v>0</v>
      </c>
      <c r="H22" s="396">
        <f>'A2'!H22</f>
        <v>8.8446184599999977</v>
      </c>
      <c r="I22" s="396">
        <f>'A2'!I22</f>
        <v>0</v>
      </c>
      <c r="J22" s="396">
        <f>'A2'!J22</f>
        <v>0</v>
      </c>
      <c r="K22" s="396">
        <f>'A2'!K22</f>
        <v>5.1250210699999998</v>
      </c>
      <c r="L22" s="396">
        <f>'A2'!L22</f>
        <v>1558.2146598099998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16458.113363310014</v>
      </c>
      <c r="E23" s="396">
        <f>'A2'!E23</f>
        <v>1553.2090260399996</v>
      </c>
      <c r="F23" s="396">
        <f>'A2'!F23</f>
        <v>2367.3984941000003</v>
      </c>
      <c r="G23" s="396">
        <f>'A2'!G23</f>
        <v>790.86430483000004</v>
      </c>
      <c r="H23" s="396">
        <f>'A2'!H23</f>
        <v>248.81961813000001</v>
      </c>
      <c r="I23" s="396">
        <f>'A2'!I23</f>
        <v>960.41286701999957</v>
      </c>
      <c r="J23" s="396">
        <f>'A2'!J23</f>
        <v>5.1977179900000001</v>
      </c>
      <c r="K23" s="396">
        <f>'A2'!K23</f>
        <v>70.252633060000008</v>
      </c>
      <c r="L23" s="396">
        <f>'A2'!L23</f>
        <v>22454.268024480014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7396.576697500017</v>
      </c>
      <c r="E24" s="396">
        <f>'A2'!E24</f>
        <v>81.030428010000008</v>
      </c>
      <c r="F24" s="396">
        <f>'A2'!F24</f>
        <v>1168.9964972800005</v>
      </c>
      <c r="G24" s="396">
        <f>'A2'!G24</f>
        <v>348.7168599900001</v>
      </c>
      <c r="H24" s="396">
        <f>'A2'!H24</f>
        <v>78.388886499999984</v>
      </c>
      <c r="I24" s="396">
        <f>'A2'!I24</f>
        <v>262.26153993999975</v>
      </c>
      <c r="J24" s="396">
        <f>'A2'!J24</f>
        <v>2.5238107300000001</v>
      </c>
      <c r="K24" s="396">
        <f>'A2'!K24</f>
        <v>59.026980350000009</v>
      </c>
      <c r="L24" s="396">
        <f>'A2'!L24</f>
        <v>9397.5217003000162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9061.5366658099974</v>
      </c>
      <c r="E25" s="396">
        <f>'A2'!E25</f>
        <v>1472.1785980299996</v>
      </c>
      <c r="F25" s="396">
        <f>'A2'!F25</f>
        <v>1198.4019968199998</v>
      </c>
      <c r="G25" s="396">
        <f>'A2'!G25</f>
        <v>442.14744483999999</v>
      </c>
      <c r="H25" s="396">
        <f>'A2'!H25</f>
        <v>170.43073163000003</v>
      </c>
      <c r="I25" s="396">
        <f>'A2'!I25</f>
        <v>698.15132707999987</v>
      </c>
      <c r="J25" s="396">
        <f>'A2'!J25</f>
        <v>2.67390726</v>
      </c>
      <c r="K25" s="396">
        <f>'A2'!K25</f>
        <v>11.225652709999997</v>
      </c>
      <c r="L25" s="396">
        <f>'A2'!L25</f>
        <v>13056.746324179996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662.68450007000001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662.68450007000001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662.68450007000001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662.68450007000001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129204.70231923008</v>
      </c>
      <c r="E29" s="396">
        <f>'A2'!E29</f>
        <v>2512.6539929799992</v>
      </c>
      <c r="F29" s="396">
        <f>'A2'!F29</f>
        <v>9022.4292173599952</v>
      </c>
      <c r="G29" s="396">
        <f>'A2'!G29</f>
        <v>3288.9828983299981</v>
      </c>
      <c r="H29" s="396">
        <f>'A2'!H29</f>
        <v>903.82290349999994</v>
      </c>
      <c r="I29" s="396">
        <f>'A2'!I29</f>
        <v>5647.9404994799997</v>
      </c>
      <c r="J29" s="396">
        <f>'A2'!J29</f>
        <v>198.59641723999997</v>
      </c>
      <c r="K29" s="396">
        <f>'A2'!K29</f>
        <v>408.63499471</v>
      </c>
      <c r="L29" s="396">
        <f>'A2'!L29</f>
        <v>151187.76324283006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756.71105801999988</v>
      </c>
      <c r="E32" s="396">
        <f>'A2'!E32</f>
        <v>138.55573503999997</v>
      </c>
      <c r="F32" s="396">
        <f>'A2'!F32</f>
        <v>843.34521255000004</v>
      </c>
      <c r="G32" s="396">
        <f>'A2'!G32</f>
        <v>450.66413516</v>
      </c>
      <c r="H32" s="396">
        <f>'A2'!H32</f>
        <v>17.231582020000001</v>
      </c>
      <c r="I32" s="396">
        <f>'A2'!I32</f>
        <v>659.80034658999989</v>
      </c>
      <c r="J32" s="396">
        <f>'A2'!J32</f>
        <v>13.709905089999999</v>
      </c>
      <c r="K32" s="396">
        <f>'A2'!K32</f>
        <v>227.02717559999994</v>
      </c>
      <c r="L32" s="396">
        <f>'A2'!L32</f>
        <v>3107.0451500699996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339.38978875999993</v>
      </c>
      <c r="E33" s="396">
        <f>'A2'!E33</f>
        <v>43.870921859999982</v>
      </c>
      <c r="F33" s="396">
        <f>'A2'!F33</f>
        <v>515.06438268000011</v>
      </c>
      <c r="G33" s="396">
        <f>'A2'!G33</f>
        <v>2.6278552899999998</v>
      </c>
      <c r="H33" s="396">
        <f>'A2'!H33</f>
        <v>0</v>
      </c>
      <c r="I33" s="396">
        <f>'A2'!I33</f>
        <v>389.29300190999993</v>
      </c>
      <c r="J33" s="396">
        <f>'A2'!J33</f>
        <v>13.709905089999999</v>
      </c>
      <c r="K33" s="396">
        <f>'A2'!K33</f>
        <v>47.164822569999991</v>
      </c>
      <c r="L33" s="396">
        <f>'A2'!L33</f>
        <v>1351.1206781599999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292.89668217999991</v>
      </c>
      <c r="E34" s="396">
        <f>'A2'!E34</f>
        <v>1.1790381099999998</v>
      </c>
      <c r="F34" s="396">
        <f>'A2'!F34</f>
        <v>34.173381719999988</v>
      </c>
      <c r="G34" s="396">
        <f>'A2'!G34</f>
        <v>0</v>
      </c>
      <c r="H34" s="396">
        <f>'A2'!H34</f>
        <v>0</v>
      </c>
      <c r="I34" s="396">
        <f>'A2'!I34</f>
        <v>96.796773639999998</v>
      </c>
      <c r="J34" s="396">
        <f>'A2'!J34</f>
        <v>0</v>
      </c>
      <c r="K34" s="396">
        <f>'A2'!K34</f>
        <v>3.3726726299999998</v>
      </c>
      <c r="L34" s="396">
        <f>'A2'!L34</f>
        <v>428.41854827999998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46.49310658000001</v>
      </c>
      <c r="E35" s="396">
        <f>'A2'!E35</f>
        <v>42.691883749999981</v>
      </c>
      <c r="F35" s="396">
        <f>'A2'!F35</f>
        <v>480.8910009600001</v>
      </c>
      <c r="G35" s="396">
        <f>'A2'!G35</f>
        <v>2.6278552899999998</v>
      </c>
      <c r="H35" s="396">
        <f>'A2'!H35</f>
        <v>0</v>
      </c>
      <c r="I35" s="396">
        <f>'A2'!I35</f>
        <v>292.49622826999996</v>
      </c>
      <c r="J35" s="396">
        <f>'A2'!J35</f>
        <v>13.709905089999999</v>
      </c>
      <c r="K35" s="396">
        <f>'A2'!K35</f>
        <v>43.792149939999995</v>
      </c>
      <c r="L35" s="396">
        <f>'A2'!L35</f>
        <v>922.70212987999992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214.66155125</v>
      </c>
      <c r="E36" s="396">
        <f>'A2'!E36</f>
        <v>34.7953349</v>
      </c>
      <c r="F36" s="396">
        <f>'A2'!F36</f>
        <v>172.55944772999996</v>
      </c>
      <c r="G36" s="396">
        <f>'A2'!G36</f>
        <v>447.86599988</v>
      </c>
      <c r="H36" s="396">
        <f>'A2'!H36</f>
        <v>13.10707236</v>
      </c>
      <c r="I36" s="396">
        <f>'A2'!I36</f>
        <v>269.17846928999995</v>
      </c>
      <c r="J36" s="396">
        <f>'A2'!J36</f>
        <v>0</v>
      </c>
      <c r="K36" s="396">
        <f>'A2'!K36</f>
        <v>168.91394820999997</v>
      </c>
      <c r="L36" s="396">
        <f>'A2'!L36</f>
        <v>1321.08182362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36.932581240000005</v>
      </c>
      <c r="E37" s="396">
        <f>'A2'!E37</f>
        <v>0</v>
      </c>
      <c r="F37" s="396">
        <f>'A2'!F37</f>
        <v>5.9604570800000003</v>
      </c>
      <c r="G37" s="396">
        <f>'A2'!G37</f>
        <v>0</v>
      </c>
      <c r="H37" s="396">
        <f>'A2'!H37</f>
        <v>0</v>
      </c>
      <c r="I37" s="396">
        <f>'A2'!I37</f>
        <v>83.230382239999997</v>
      </c>
      <c r="J37" s="396">
        <f>'A2'!J37</f>
        <v>0</v>
      </c>
      <c r="K37" s="396">
        <f>'A2'!K37</f>
        <v>0.99952733999999999</v>
      </c>
      <c r="L37" s="396">
        <f>'A2'!L37</f>
        <v>127.1229479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177.72897001000001</v>
      </c>
      <c r="E38" s="396">
        <f>'A2'!E38</f>
        <v>34.7953349</v>
      </c>
      <c r="F38" s="396">
        <f>'A2'!F38</f>
        <v>166.59899064999996</v>
      </c>
      <c r="G38" s="396">
        <f>'A2'!G38</f>
        <v>447.86599988</v>
      </c>
      <c r="H38" s="396">
        <f>'A2'!H38</f>
        <v>13.10707236</v>
      </c>
      <c r="I38" s="396">
        <f>'A2'!I38</f>
        <v>185.94808704999997</v>
      </c>
      <c r="J38" s="396">
        <f>'A2'!J38</f>
        <v>0</v>
      </c>
      <c r="K38" s="396">
        <f>'A2'!K38</f>
        <v>167.91442086999999</v>
      </c>
      <c r="L38" s="396">
        <f>'A2'!L38</f>
        <v>1193.9588757199999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1.0488290300000001</v>
      </c>
      <c r="E39" s="396">
        <f>'A2'!E39</f>
        <v>0.20095685000000002</v>
      </c>
      <c r="F39" s="396">
        <f>'A2'!F39</f>
        <v>2.4388612699999999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0.92368834999999994</v>
      </c>
      <c r="L39" s="396">
        <f>'A2'!L39</f>
        <v>4.6123355000000004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1.0488290300000001</v>
      </c>
      <c r="E41" s="396">
        <f>'A2'!E41</f>
        <v>0.20095685000000002</v>
      </c>
      <c r="F41" s="396">
        <f>'A2'!F41</f>
        <v>2.4388612699999999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0.92368834999999994</v>
      </c>
      <c r="L41" s="396">
        <f>'A2'!L41</f>
        <v>4.6123355000000004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201.61088897999997</v>
      </c>
      <c r="E42" s="396">
        <f>'A2'!E42</f>
        <v>59.688521429999994</v>
      </c>
      <c r="F42" s="396">
        <f>'A2'!F42</f>
        <v>153.28252086999998</v>
      </c>
      <c r="G42" s="396">
        <f>'A2'!G42</f>
        <v>0.17027998999999999</v>
      </c>
      <c r="H42" s="396">
        <f>'A2'!H42</f>
        <v>4.1245096600000002</v>
      </c>
      <c r="I42" s="396">
        <f>'A2'!I42</f>
        <v>1.3288753899999999</v>
      </c>
      <c r="J42" s="396">
        <f>'A2'!J42</f>
        <v>0</v>
      </c>
      <c r="K42" s="396">
        <f>'A2'!K42</f>
        <v>10.02471647</v>
      </c>
      <c r="L42" s="396">
        <f>'A2'!L42</f>
        <v>430.23031278999991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14.282544729999998</v>
      </c>
      <c r="E43" s="396">
        <f>'A2'!E43</f>
        <v>0.20993237999999997</v>
      </c>
      <c r="F43" s="396">
        <f>'A2'!F43</f>
        <v>85.564741679999997</v>
      </c>
      <c r="G43" s="396">
        <f>'A2'!G43</f>
        <v>0.17027998999999999</v>
      </c>
      <c r="H43" s="396">
        <f>'A2'!H43</f>
        <v>0.30976556999999999</v>
      </c>
      <c r="I43" s="396">
        <f>'A2'!I43</f>
        <v>1.3288753899999999</v>
      </c>
      <c r="J43" s="396">
        <f>'A2'!J43</f>
        <v>0</v>
      </c>
      <c r="K43" s="396">
        <f>'A2'!K43</f>
        <v>0.90531499999999998</v>
      </c>
      <c r="L43" s="396">
        <f>'A2'!L43</f>
        <v>102.77145473999998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187.32834424999999</v>
      </c>
      <c r="E44" s="396">
        <f>'A2'!E44</f>
        <v>59.478589049999997</v>
      </c>
      <c r="F44" s="396">
        <f>'A2'!F44</f>
        <v>67.717779190000002</v>
      </c>
      <c r="G44" s="396">
        <f>'A2'!G44</f>
        <v>0</v>
      </c>
      <c r="H44" s="396">
        <f>'A2'!H44</f>
        <v>3.81474409</v>
      </c>
      <c r="I44" s="396">
        <f>'A2'!I44</f>
        <v>0</v>
      </c>
      <c r="J44" s="396">
        <f>'A2'!J44</f>
        <v>0</v>
      </c>
      <c r="K44" s="396">
        <f>'A2'!K44</f>
        <v>9.1194014699999997</v>
      </c>
      <c r="L44" s="396">
        <f>'A2'!L44</f>
        <v>327.45885804999995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997.21382708999977</v>
      </c>
      <c r="E45" s="396">
        <f>'A2'!E45</f>
        <v>0</v>
      </c>
      <c r="F45" s="396">
        <f>'A2'!F45</f>
        <v>1.5576940500000003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1.00258029</v>
      </c>
      <c r="L45" s="396">
        <f>'A2'!L45</f>
        <v>999.77410142999986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938.7744970399998</v>
      </c>
      <c r="E46" s="396">
        <f>'A2'!E46</f>
        <v>0</v>
      </c>
      <c r="F46" s="396">
        <f>'A2'!F46</f>
        <v>1.5576940500000003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940.33219108999981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58.439330050000002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1.00258029</v>
      </c>
      <c r="L47" s="396">
        <f>'A2'!L47</f>
        <v>59.44191034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1753.9248851099997</v>
      </c>
      <c r="E48" s="396">
        <f>'A2'!E48</f>
        <v>138.55573503999997</v>
      </c>
      <c r="F48" s="396">
        <f>'A2'!F48</f>
        <v>844.90290660000005</v>
      </c>
      <c r="G48" s="396">
        <f>'A2'!G48</f>
        <v>450.66413516</v>
      </c>
      <c r="H48" s="396">
        <f>'A2'!H48</f>
        <v>17.231582020000001</v>
      </c>
      <c r="I48" s="396">
        <f>'A2'!I48</f>
        <v>659.80034658999989</v>
      </c>
      <c r="J48" s="396">
        <f>'A2'!J48</f>
        <v>13.709905089999999</v>
      </c>
      <c r="K48" s="396">
        <f>'A2'!K48</f>
        <v>228.02975588999993</v>
      </c>
      <c r="L48" s="396">
        <f>'A2'!L48</f>
        <v>4106.8192514999992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416.84644936000012</v>
      </c>
      <c r="E50" s="396">
        <f>'A2'!E50</f>
        <v>108.71607919</v>
      </c>
      <c r="F50" s="396">
        <f>'A2'!F50</f>
        <v>822.80689832999963</v>
      </c>
      <c r="G50" s="396">
        <f>'A2'!G50</f>
        <v>0.24481365999999999</v>
      </c>
      <c r="H50" s="396">
        <f>'A2'!H50</f>
        <v>13.41683793</v>
      </c>
      <c r="I50" s="396">
        <f>'A2'!I50</f>
        <v>659.34356952999997</v>
      </c>
      <c r="J50" s="396">
        <f>'A2'!J50</f>
        <v>0</v>
      </c>
      <c r="K50" s="396">
        <f>'A2'!K50</f>
        <v>16.879512039999998</v>
      </c>
      <c r="L50" s="396">
        <f>'A2'!L50</f>
        <v>2038.2541600399998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1337.0784357700002</v>
      </c>
      <c r="E51" s="396">
        <f>'A2'!E51</f>
        <v>29.83965585</v>
      </c>
      <c r="F51" s="396">
        <f>'A2'!F51</f>
        <v>22.096008269999999</v>
      </c>
      <c r="G51" s="396">
        <f>'A2'!G51</f>
        <v>6.5263250200000007</v>
      </c>
      <c r="H51" s="396">
        <f>'A2'!H51</f>
        <v>3.81474409</v>
      </c>
      <c r="I51" s="396">
        <f>'A2'!I51</f>
        <v>0.45677706000000001</v>
      </c>
      <c r="J51" s="396">
        <f>'A2'!J51</f>
        <v>13.709905089999999</v>
      </c>
      <c r="K51" s="396">
        <f>'A2'!K51</f>
        <v>171.04009912000001</v>
      </c>
      <c r="L51" s="396">
        <f>'A2'!L51</f>
        <v>1584.5619502700001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443.89299648000002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40.110144730000002</v>
      </c>
      <c r="L52" s="396">
        <f>'A2'!L52</f>
        <v>484.00314121000002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184085.87522789987</v>
      </c>
      <c r="E55" s="396">
        <f>'A2'!E55</f>
        <v>3742.1458589200006</v>
      </c>
      <c r="F55" s="396">
        <f>'A2'!F55</f>
        <v>7720.9636484000011</v>
      </c>
      <c r="G55" s="396">
        <f>'A2'!G55</f>
        <v>8560.1513153699943</v>
      </c>
      <c r="H55" s="396">
        <f>'A2'!H55</f>
        <v>735.72563392000006</v>
      </c>
      <c r="I55" s="396">
        <f>'A2'!I55</f>
        <v>10627.959091219998</v>
      </c>
      <c r="J55" s="396">
        <f>'A2'!J55</f>
        <v>254.70100678</v>
      </c>
      <c r="K55" s="396">
        <f>'A2'!K55</f>
        <v>728.4514463400003</v>
      </c>
      <c r="L55" s="396">
        <f>'A2'!L55</f>
        <v>216455.97322884991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126570.40824715992</v>
      </c>
      <c r="E56" s="396">
        <f>'A2'!E56</f>
        <v>2455.5665913600005</v>
      </c>
      <c r="F56" s="396">
        <f>'A2'!F56</f>
        <v>3341.0327784800006</v>
      </c>
      <c r="G56" s="396">
        <f>'A2'!G56</f>
        <v>6029.8493034299954</v>
      </c>
      <c r="H56" s="396">
        <f>'A2'!H56</f>
        <v>431.67838218000003</v>
      </c>
      <c r="I56" s="396">
        <f>'A2'!I56</f>
        <v>4407.7807328700001</v>
      </c>
      <c r="J56" s="396">
        <f>'A2'!J56</f>
        <v>176.56175356</v>
      </c>
      <c r="K56" s="396">
        <f>'A2'!K56</f>
        <v>179.61279698999999</v>
      </c>
      <c r="L56" s="396">
        <f>'A2'!L56</f>
        <v>143592.49058602995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22828.441778169978</v>
      </c>
      <c r="E57" s="396">
        <f>'A2'!E57</f>
        <v>960.33762666999928</v>
      </c>
      <c r="F57" s="396">
        <f>'A2'!F57</f>
        <v>427.03554044999993</v>
      </c>
      <c r="G57" s="396">
        <f>'A2'!G57</f>
        <v>551.37635914999976</v>
      </c>
      <c r="H57" s="396">
        <f>'A2'!H57</f>
        <v>61.208593319999999</v>
      </c>
      <c r="I57" s="396">
        <f>'A2'!I57</f>
        <v>353.49246242999988</v>
      </c>
      <c r="J57" s="396">
        <f>'A2'!J57</f>
        <v>0</v>
      </c>
      <c r="K57" s="396">
        <f>'A2'!K57</f>
        <v>7.0818401599999952</v>
      </c>
      <c r="L57" s="396">
        <f>'A2'!L57</f>
        <v>25188.974200349978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103741.96646898995</v>
      </c>
      <c r="E58" s="396">
        <f>'A2'!E58</f>
        <v>1495.228964690001</v>
      </c>
      <c r="F58" s="396">
        <f>'A2'!F58</f>
        <v>2913.9972380300005</v>
      </c>
      <c r="G58" s="396">
        <f>'A2'!G58</f>
        <v>5478.4729442799953</v>
      </c>
      <c r="H58" s="396">
        <f>'A2'!H58</f>
        <v>370.46978886000005</v>
      </c>
      <c r="I58" s="396">
        <f>'A2'!I58</f>
        <v>4054.2882704399999</v>
      </c>
      <c r="J58" s="396">
        <f>'A2'!J58</f>
        <v>176.56175356</v>
      </c>
      <c r="K58" s="396">
        <f>'A2'!K58</f>
        <v>172.53095683000001</v>
      </c>
      <c r="L58" s="396">
        <f>'A2'!L58</f>
        <v>118403.51638567996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39473.83299184998</v>
      </c>
      <c r="E59" s="396">
        <f>'A2'!E59</f>
        <v>758.63401238999984</v>
      </c>
      <c r="F59" s="396">
        <f>'A2'!F59</f>
        <v>3473.9183990700003</v>
      </c>
      <c r="G59" s="396">
        <f>'A2'!G59</f>
        <v>672.27849051999999</v>
      </c>
      <c r="H59" s="396">
        <f>'A2'!H59</f>
        <v>220.92264365</v>
      </c>
      <c r="I59" s="396">
        <f>'A2'!I59</f>
        <v>5623.1328776199998</v>
      </c>
      <c r="J59" s="396">
        <f>'A2'!J59</f>
        <v>55.468373360000001</v>
      </c>
      <c r="K59" s="396">
        <f>'A2'!K59</f>
        <v>486.36623019000018</v>
      </c>
      <c r="L59" s="396">
        <f>'A2'!L59</f>
        <v>50764.554018649986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11369.84148047999</v>
      </c>
      <c r="E60" s="396">
        <f>'A2'!E60</f>
        <v>37.494572050000016</v>
      </c>
      <c r="F60" s="396">
        <f>'A2'!F60</f>
        <v>94.105492460000036</v>
      </c>
      <c r="G60" s="396">
        <f>'A2'!G60</f>
        <v>64.126341780000004</v>
      </c>
      <c r="H60" s="396">
        <f>'A2'!H60</f>
        <v>34.86224141000001</v>
      </c>
      <c r="I60" s="396">
        <f>'A2'!I60</f>
        <v>1967.9303543100004</v>
      </c>
      <c r="J60" s="396">
        <f>'A2'!J60</f>
        <v>0</v>
      </c>
      <c r="K60" s="396">
        <f>'A2'!K60</f>
        <v>15.652393089999999</v>
      </c>
      <c r="L60" s="396">
        <f>'A2'!L60</f>
        <v>13584.012875579989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28103.991511369986</v>
      </c>
      <c r="E61" s="396">
        <f>'A2'!E61</f>
        <v>721.13944033999985</v>
      </c>
      <c r="F61" s="396">
        <f>'A2'!F61</f>
        <v>3379.8129066100005</v>
      </c>
      <c r="G61" s="396">
        <f>'A2'!G61</f>
        <v>608.15214874000003</v>
      </c>
      <c r="H61" s="396">
        <f>'A2'!H61</f>
        <v>186.06040224</v>
      </c>
      <c r="I61" s="396">
        <f>'A2'!I61</f>
        <v>3655.2025233099994</v>
      </c>
      <c r="J61" s="396">
        <f>'A2'!J61</f>
        <v>55.468373360000001</v>
      </c>
      <c r="K61" s="396">
        <f>'A2'!K61</f>
        <v>470.71383710000021</v>
      </c>
      <c r="L61" s="396">
        <f>'A2'!L61</f>
        <v>37180.541143069997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8848.8155883999989</v>
      </c>
      <c r="E62" s="396">
        <f>'A2'!E62</f>
        <v>0</v>
      </c>
      <c r="F62" s="396">
        <f>'A2'!F62</f>
        <v>176.16562250000001</v>
      </c>
      <c r="G62" s="396">
        <f>'A2'!G62</f>
        <v>0</v>
      </c>
      <c r="H62" s="396">
        <f>'A2'!H62</f>
        <v>2.60556996</v>
      </c>
      <c r="I62" s="396">
        <f>'A2'!I62</f>
        <v>0</v>
      </c>
      <c r="J62" s="396">
        <f>'A2'!J62</f>
        <v>0</v>
      </c>
      <c r="K62" s="396">
        <f>'A2'!K62</f>
        <v>0.24554319999999999</v>
      </c>
      <c r="L62" s="396">
        <f>'A2'!L62</f>
        <v>9027.8323240600002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8848.8155883999989</v>
      </c>
      <c r="E64" s="396">
        <f>'A2'!E64</f>
        <v>0</v>
      </c>
      <c r="F64" s="396">
        <f>'A2'!F64</f>
        <v>176.16562250000001</v>
      </c>
      <c r="G64" s="396">
        <f>'A2'!G64</f>
        <v>0</v>
      </c>
      <c r="H64" s="396">
        <f>'A2'!H64</f>
        <v>2.60556996</v>
      </c>
      <c r="I64" s="396">
        <f>'A2'!I64</f>
        <v>0</v>
      </c>
      <c r="J64" s="396">
        <f>'A2'!J64</f>
        <v>0</v>
      </c>
      <c r="K64" s="396">
        <f>'A2'!K64</f>
        <v>0.24554319999999999</v>
      </c>
      <c r="L64" s="396">
        <f>'A2'!L64</f>
        <v>9027.8323240600002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9192.8184004899922</v>
      </c>
      <c r="E65" s="396">
        <f>'A2'!E65</f>
        <v>527.94525517</v>
      </c>
      <c r="F65" s="396">
        <f>'A2'!F65</f>
        <v>729.84684834999985</v>
      </c>
      <c r="G65" s="396">
        <f>'A2'!G65</f>
        <v>1858.02352142</v>
      </c>
      <c r="H65" s="396">
        <f>'A2'!H65</f>
        <v>80.519038130000013</v>
      </c>
      <c r="I65" s="396">
        <f>'A2'!I65</f>
        <v>597.04548073000001</v>
      </c>
      <c r="J65" s="396">
        <f>'A2'!J65</f>
        <v>22.670879860000003</v>
      </c>
      <c r="K65" s="396">
        <f>'A2'!K65</f>
        <v>62.226875960000008</v>
      </c>
      <c r="L65" s="396">
        <f>'A2'!L65</f>
        <v>13071.09630010999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619.55718158999991</v>
      </c>
      <c r="E66" s="396">
        <f>'A2'!E66</f>
        <v>64.29102761</v>
      </c>
      <c r="F66" s="396">
        <f>'A2'!F66</f>
        <v>197.64429913000001</v>
      </c>
      <c r="G66" s="396">
        <f>'A2'!G66</f>
        <v>75.019681170000041</v>
      </c>
      <c r="H66" s="396">
        <f>'A2'!H66</f>
        <v>38.602853810000006</v>
      </c>
      <c r="I66" s="396">
        <f>'A2'!I66</f>
        <v>88.450842349999959</v>
      </c>
      <c r="J66" s="396">
        <f>'A2'!J66</f>
        <v>0.10022194000000001</v>
      </c>
      <c r="K66" s="396">
        <f>'A2'!K66</f>
        <v>34.21614764000001</v>
      </c>
      <c r="L66" s="396">
        <f>'A2'!L66</f>
        <v>1117.8822552399999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8573.2612188999919</v>
      </c>
      <c r="E67" s="396">
        <f>'A2'!E67</f>
        <v>463.65422756000004</v>
      </c>
      <c r="F67" s="396">
        <f>'A2'!F67</f>
        <v>532.20254921999981</v>
      </c>
      <c r="G67" s="396">
        <f>'A2'!G67</f>
        <v>1783.0038402499999</v>
      </c>
      <c r="H67" s="396">
        <f>'A2'!H67</f>
        <v>41.916184320000006</v>
      </c>
      <c r="I67" s="396">
        <f>'A2'!I67</f>
        <v>508.59463838000011</v>
      </c>
      <c r="J67" s="396">
        <f>'A2'!J67</f>
        <v>22.570657920000002</v>
      </c>
      <c r="K67" s="396">
        <f>'A2'!K67</f>
        <v>28.010728319999998</v>
      </c>
      <c r="L67" s="396">
        <f>'A2'!L67</f>
        <v>11953.21404486999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1206.7913786899999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1206.7913786899999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1206.7913786899999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1206.7913786899999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185292.66660658986</v>
      </c>
      <c r="E71" s="396">
        <f>'A2'!E71</f>
        <v>3742.1458589200006</v>
      </c>
      <c r="F71" s="396">
        <f>'A2'!F71</f>
        <v>7720.9636484000011</v>
      </c>
      <c r="G71" s="396">
        <f>'A2'!G71</f>
        <v>8560.1513153699943</v>
      </c>
      <c r="H71" s="396">
        <f>'A2'!H71</f>
        <v>735.72563392000006</v>
      </c>
      <c r="I71" s="396">
        <f>'A2'!I71</f>
        <v>10627.959091219998</v>
      </c>
      <c r="J71" s="396">
        <f>'A2'!J71</f>
        <v>254.70100678</v>
      </c>
      <c r="K71" s="396">
        <f>'A2'!K71</f>
        <v>728.4514463400003</v>
      </c>
      <c r="L71" s="396">
        <f>'A2'!L71</f>
        <v>217662.7646075399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175514.49705341001</v>
      </c>
      <c r="E73" s="396">
        <f>'A2'!E73</f>
        <v>3499.9568388400025</v>
      </c>
      <c r="F73" s="396">
        <f>'A2'!F73</f>
        <v>7493.4792899600097</v>
      </c>
      <c r="G73" s="396">
        <f>'A2'!G73</f>
        <v>7868.0047431400008</v>
      </c>
      <c r="H73" s="396">
        <f>'A2'!H73</f>
        <v>716.27292148000004</v>
      </c>
      <c r="I73" s="396">
        <f>'A2'!I73</f>
        <v>10534.108177290011</v>
      </c>
      <c r="J73" s="396">
        <f>'A2'!J73</f>
        <v>224.02565852000012</v>
      </c>
      <c r="K73" s="396">
        <f>'A2'!K73</f>
        <v>643.89608951000082</v>
      </c>
      <c r="L73" s="396">
        <f>'A2'!L73</f>
        <v>206494.24077215002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9745.579546189987</v>
      </c>
      <c r="E74" s="396">
        <f>'A2'!E74</f>
        <v>242.18902009000001</v>
      </c>
      <c r="F74" s="396">
        <f>'A2'!F74</f>
        <v>227.48435842000004</v>
      </c>
      <c r="G74" s="396">
        <f>'A2'!G74</f>
        <v>692.14657222000005</v>
      </c>
      <c r="H74" s="396">
        <f>'A2'!H74</f>
        <v>19.452712439999999</v>
      </c>
      <c r="I74" s="396">
        <f>'A2'!I74</f>
        <v>92.707714330000002</v>
      </c>
      <c r="J74" s="396">
        <f>'A2'!J74</f>
        <v>30.67534826</v>
      </c>
      <c r="K74" s="396">
        <f>'A2'!K74</f>
        <v>84.457264709999976</v>
      </c>
      <c r="L74" s="396">
        <f>'A2'!L74</f>
        <v>11134.692536659986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32.590006949999996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1.1431996099999999</v>
      </c>
      <c r="J75" s="440">
        <f>'A2'!J75</f>
        <v>0</v>
      </c>
      <c r="K75" s="440">
        <f>'A2'!K75</f>
        <v>9.8092119999999991E-2</v>
      </c>
      <c r="L75" s="440">
        <f>'A2'!L75</f>
        <v>33.831298679999996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632.46885473999987</v>
      </c>
      <c r="E13" s="451">
        <f>'A3'!E13</f>
        <v>1329.5353905000002</v>
      </c>
      <c r="F13" s="451">
        <f>'A3'!F13</f>
        <v>1447.3822803199996</v>
      </c>
      <c r="G13" s="451">
        <f>'A3'!G13</f>
        <v>38.395236540000013</v>
      </c>
      <c r="H13" s="451">
        <f>'A3'!H13</f>
        <v>228.74273485000003</v>
      </c>
      <c r="I13" s="451">
        <f>'A3'!I13</f>
        <v>30.673190769999998</v>
      </c>
      <c r="J13" s="451">
        <f>'A3'!J13</f>
        <v>22.163512539999996</v>
      </c>
      <c r="K13" s="451">
        <f>'A3'!K13</f>
        <v>3729.3612002600003</v>
      </c>
      <c r="L13" s="451">
        <f>'A3'!L13</f>
        <v>270.09415730999984</v>
      </c>
      <c r="M13" s="451">
        <f>'A3'!M13</f>
        <v>597408.46372863918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322.36618066999995</v>
      </c>
      <c r="E14" s="475">
        <f>'A3'!E14</f>
        <v>654.39468616000022</v>
      </c>
      <c r="F14" s="475">
        <f>'A3'!F14</f>
        <v>588.58435881000003</v>
      </c>
      <c r="G14" s="475">
        <f>'A3'!G14</f>
        <v>30.165991660000007</v>
      </c>
      <c r="H14" s="475">
        <f>'A3'!H14</f>
        <v>168.40057544000004</v>
      </c>
      <c r="I14" s="475">
        <f>'A3'!I14</f>
        <v>13.569306579999996</v>
      </c>
      <c r="J14" s="475">
        <f>'A3'!J14</f>
        <v>4.1141133100000005</v>
      </c>
      <c r="K14" s="475">
        <f>'A3'!K14</f>
        <v>1781.5952126300003</v>
      </c>
      <c r="L14" s="475">
        <f>'A3'!L14</f>
        <v>63.16134500499998</v>
      </c>
      <c r="M14" s="475">
        <f>'A3'!M14</f>
        <v>326574.36231785425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1.0623877199999998</v>
      </c>
      <c r="E15" s="475">
        <f>'A3'!E15</f>
        <v>126.19083265000002</v>
      </c>
      <c r="F15" s="475">
        <f>'A3'!F15</f>
        <v>5.194585329999998</v>
      </c>
      <c r="G15" s="475">
        <f>'A3'!G15</f>
        <v>0.53606984999999996</v>
      </c>
      <c r="H15" s="475">
        <f>'A3'!H15</f>
        <v>15.63401281</v>
      </c>
      <c r="I15" s="475">
        <f>'A3'!I15</f>
        <v>0</v>
      </c>
      <c r="J15" s="475">
        <f>'A3'!J15</f>
        <v>5.9347120000000003E-2</v>
      </c>
      <c r="K15" s="475">
        <f>'A3'!K15</f>
        <v>148.67723548000004</v>
      </c>
      <c r="L15" s="475">
        <f>'A3'!L15</f>
        <v>10.407299744999996</v>
      </c>
      <c r="M15" s="475">
        <f>'A3'!M15</f>
        <v>196933.94959522411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321.30379294999994</v>
      </c>
      <c r="E16" s="475">
        <f>'A3'!E16</f>
        <v>528.20385351000016</v>
      </c>
      <c r="F16" s="475">
        <f>'A3'!F16</f>
        <v>583.38977348000003</v>
      </c>
      <c r="G16" s="475">
        <f>'A3'!G16</f>
        <v>29.629921810000006</v>
      </c>
      <c r="H16" s="475">
        <f>'A3'!H16</f>
        <v>152.76656263000004</v>
      </c>
      <c r="I16" s="475">
        <f>'A3'!I16</f>
        <v>13.569306579999996</v>
      </c>
      <c r="J16" s="475">
        <f>'A3'!J16</f>
        <v>4.0547661900000005</v>
      </c>
      <c r="K16" s="475">
        <f>'A3'!K16</f>
        <v>1632.9179771500003</v>
      </c>
      <c r="L16" s="475">
        <f>'A3'!L16</f>
        <v>52.754045259999984</v>
      </c>
      <c r="M16" s="475">
        <f>'A3'!M16</f>
        <v>129640.41272263012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227.19691227999996</v>
      </c>
      <c r="E17" s="475">
        <f>'A3'!E17</f>
        <v>552.69250338999996</v>
      </c>
      <c r="F17" s="475">
        <f>'A3'!F17</f>
        <v>500.5695756999998</v>
      </c>
      <c r="G17" s="475">
        <f>'A3'!G17</f>
        <v>4.2627656700000003</v>
      </c>
      <c r="H17" s="475">
        <f>'A3'!H17</f>
        <v>53.324442139999995</v>
      </c>
      <c r="I17" s="475">
        <f>'A3'!I17</f>
        <v>12.747630560000001</v>
      </c>
      <c r="J17" s="475">
        <f>'A3'!J17</f>
        <v>2.7794153799999997</v>
      </c>
      <c r="K17" s="475">
        <f>'A3'!K17</f>
        <v>1353.5732451200001</v>
      </c>
      <c r="L17" s="475">
        <f>'A3'!L17</f>
        <v>129.37474679999988</v>
      </c>
      <c r="M17" s="475">
        <f>'A3'!M17</f>
        <v>115178.64338111987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2.6667549399999997</v>
      </c>
      <c r="E18" s="475">
        <f>'A3'!E18</f>
        <v>23.374901770000001</v>
      </c>
      <c r="F18" s="475">
        <f>'A3'!F18</f>
        <v>7.5602827199999991</v>
      </c>
      <c r="G18" s="475">
        <f>'A3'!G18</f>
        <v>0.65741429000000007</v>
      </c>
      <c r="H18" s="475">
        <f>'A3'!H18</f>
        <v>2.6075629999999999E-2</v>
      </c>
      <c r="I18" s="475">
        <f>'A3'!I18</f>
        <v>8.4723900000000015E-3</v>
      </c>
      <c r="J18" s="475">
        <f>'A3'!J18</f>
        <v>0.26927435</v>
      </c>
      <c r="K18" s="475">
        <f>'A3'!K18</f>
        <v>34.563176090000006</v>
      </c>
      <c r="L18" s="475">
        <f>'A3'!L18</f>
        <v>8.1940130950000025</v>
      </c>
      <c r="M18" s="475">
        <f>'A3'!M18</f>
        <v>32888.210758734946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224.53015733999996</v>
      </c>
      <c r="E19" s="475">
        <f>'A3'!E19</f>
        <v>529.31760162</v>
      </c>
      <c r="F19" s="475">
        <f>'A3'!F19</f>
        <v>493.00929297999983</v>
      </c>
      <c r="G19" s="475">
        <f>'A3'!G19</f>
        <v>3.6053513800000001</v>
      </c>
      <c r="H19" s="475">
        <f>'A3'!H19</f>
        <v>53.298366509999994</v>
      </c>
      <c r="I19" s="475">
        <f>'A3'!I19</f>
        <v>12.739158170000001</v>
      </c>
      <c r="J19" s="475">
        <f>'A3'!J19</f>
        <v>2.5101410299999998</v>
      </c>
      <c r="K19" s="475">
        <f>'A3'!K19</f>
        <v>1319.0100690300001</v>
      </c>
      <c r="L19" s="475">
        <f>'A3'!L19</f>
        <v>121.18073370499988</v>
      </c>
      <c r="M19" s="475">
        <f>'A3'!M19</f>
        <v>82290.43262238492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0.95792381000000004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0.95792381000000004</v>
      </c>
      <c r="L20" s="475">
        <f>'A3'!L20</f>
        <v>2.5927452100000004</v>
      </c>
      <c r="M20" s="475">
        <f>'A3'!M20</f>
        <v>11387.70438612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3.0234674999999999E-2</v>
      </c>
      <c r="M21" s="475">
        <f>'A3'!M21</f>
        <v>1953.831064105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0.95792381000000004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0.95792381000000004</v>
      </c>
      <c r="L22" s="475">
        <f>'A3'!L22</f>
        <v>2.5625105350000004</v>
      </c>
      <c r="M22" s="475">
        <f>'A3'!M22</f>
        <v>9433.8733220150007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82.905761789999985</v>
      </c>
      <c r="E23" s="475">
        <f>'A3'!E23</f>
        <v>121.49027713999995</v>
      </c>
      <c r="F23" s="475">
        <f>'A3'!F23</f>
        <v>358.22834580999989</v>
      </c>
      <c r="G23" s="475">
        <f>'A3'!G23</f>
        <v>3.9664792100000001</v>
      </c>
      <c r="H23" s="475">
        <f>'A3'!H23</f>
        <v>7.0177172700000003</v>
      </c>
      <c r="I23" s="475">
        <f>'A3'!I23</f>
        <v>4.3562536299999994</v>
      </c>
      <c r="J23" s="475">
        <f>'A3'!J23</f>
        <v>15.269983849999996</v>
      </c>
      <c r="K23" s="475">
        <f>'A3'!K23</f>
        <v>593.23481869999989</v>
      </c>
      <c r="L23" s="475">
        <f>'A3'!L23</f>
        <v>74.96532029499997</v>
      </c>
      <c r="M23" s="475">
        <f>'A3'!M23</f>
        <v>144267.75364354509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54.08463279999998</v>
      </c>
      <c r="E24" s="475">
        <f>'A3'!E24</f>
        <v>120.46845380999994</v>
      </c>
      <c r="F24" s="475">
        <f>'A3'!F24</f>
        <v>263.56828772999989</v>
      </c>
      <c r="G24" s="475">
        <f>'A3'!G24</f>
        <v>3.8697923599999999</v>
      </c>
      <c r="H24" s="475">
        <f>'A3'!H24</f>
        <v>7.0177172700000003</v>
      </c>
      <c r="I24" s="475">
        <f>'A3'!I24</f>
        <v>4.3562536299999994</v>
      </c>
      <c r="J24" s="475">
        <f>'A3'!J24</f>
        <v>14.241457849999996</v>
      </c>
      <c r="K24" s="475">
        <f>'A3'!K24</f>
        <v>467.60659544999987</v>
      </c>
      <c r="L24" s="475">
        <f>'A3'!L24</f>
        <v>68.759081164999969</v>
      </c>
      <c r="M24" s="475">
        <f>'A3'!M24</f>
        <v>99721.343250595091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28.821128990000002</v>
      </c>
      <c r="E25" s="475">
        <f>'A3'!E25</f>
        <v>1.0218233299999999</v>
      </c>
      <c r="F25" s="475">
        <f>'A3'!F25</f>
        <v>94.660058079999999</v>
      </c>
      <c r="G25" s="475">
        <f>'A3'!G25</f>
        <v>9.6686849999999991E-2</v>
      </c>
      <c r="H25" s="475">
        <f>'A3'!H25</f>
        <v>0</v>
      </c>
      <c r="I25" s="475">
        <f>'A3'!I25</f>
        <v>0</v>
      </c>
      <c r="J25" s="475">
        <f>'A3'!J25</f>
        <v>1.0285260000000001</v>
      </c>
      <c r="K25" s="475">
        <f>'A3'!K25</f>
        <v>125.62822324999999</v>
      </c>
      <c r="L25" s="475">
        <f>'A3'!L25</f>
        <v>6.2062391299999993</v>
      </c>
      <c r="M25" s="475">
        <f>'A3'!M25</f>
        <v>44546.410392950012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164009.82803328999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164006.29021883997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3.5378144499999999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632.46885473999987</v>
      </c>
      <c r="E29" s="475">
        <f>'A3'!E29</f>
        <v>1329.5353905000002</v>
      </c>
      <c r="F29" s="475">
        <f>'A3'!F29</f>
        <v>1447.3822803199996</v>
      </c>
      <c r="G29" s="475">
        <f>'A3'!G29</f>
        <v>38.395236540000013</v>
      </c>
      <c r="H29" s="475">
        <f>'A3'!H29</f>
        <v>228.74273485000003</v>
      </c>
      <c r="I29" s="475">
        <f>'A3'!I29</f>
        <v>30.673190769999998</v>
      </c>
      <c r="J29" s="475">
        <f>'A3'!J29</f>
        <v>22.163512539999996</v>
      </c>
      <c r="K29" s="475">
        <f>'A3'!K29</f>
        <v>3729.3612002600003</v>
      </c>
      <c r="L29" s="475">
        <f>'A3'!L29</f>
        <v>270.09415730999984</v>
      </c>
      <c r="M29" s="475">
        <f>'A3'!M29</f>
        <v>761418.29176192917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10.317042320000001</v>
      </c>
      <c r="E32" s="451">
        <f>'A3'!E32</f>
        <v>192.54730477000001</v>
      </c>
      <c r="F32" s="451">
        <f>'A3'!F32</f>
        <v>197.35530416000003</v>
      </c>
      <c r="G32" s="451">
        <f>'A3'!G32</f>
        <v>8.2823911099999989</v>
      </c>
      <c r="H32" s="451">
        <f>'A3'!H32</f>
        <v>5.5213252700000002</v>
      </c>
      <c r="I32" s="451">
        <f>'A3'!I32</f>
        <v>0.32273259999999998</v>
      </c>
      <c r="J32" s="451">
        <f>'A3'!J32</f>
        <v>1.6312758599999999</v>
      </c>
      <c r="K32" s="451">
        <f>'A3'!K32</f>
        <v>415.97737609000001</v>
      </c>
      <c r="L32" s="451">
        <f>'A3'!L32</f>
        <v>0</v>
      </c>
      <c r="M32" s="451">
        <f>'A3'!M32</f>
        <v>20899.707443739993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4.1471677000000007</v>
      </c>
      <c r="E33" s="475">
        <f>'A3'!E33</f>
        <v>153.93146102000003</v>
      </c>
      <c r="F33" s="475">
        <f>'A3'!F33</f>
        <v>137.31243552000001</v>
      </c>
      <c r="G33" s="475">
        <f>'A3'!G33</f>
        <v>3.85349268</v>
      </c>
      <c r="H33" s="475">
        <f>'A3'!H33</f>
        <v>4.87716101</v>
      </c>
      <c r="I33" s="475">
        <f>'A3'!I33</f>
        <v>0</v>
      </c>
      <c r="J33" s="475">
        <f>'A3'!J33</f>
        <v>0</v>
      </c>
      <c r="K33" s="475">
        <f>'A3'!K33</f>
        <v>304.12171793000005</v>
      </c>
      <c r="L33" s="475">
        <f>'A3'!L33</f>
        <v>23.802871870000001</v>
      </c>
      <c r="M33" s="475">
        <f>'A3'!M33</f>
        <v>7378.9252347999991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20.943414020000002</v>
      </c>
      <c r="F34" s="475">
        <f>'A3'!F34</f>
        <v>52.239355799999998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73.182769820000004</v>
      </c>
      <c r="L34" s="475">
        <f>'A3'!L34</f>
        <v>1.7100082249999997</v>
      </c>
      <c r="M34" s="475">
        <f>'A3'!M34</f>
        <v>1874.5618990249991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4.1471677000000007</v>
      </c>
      <c r="E35" s="475">
        <f>'A3'!E35</f>
        <v>132.98804700000002</v>
      </c>
      <c r="F35" s="475">
        <f>'A3'!F35</f>
        <v>85.07307972000001</v>
      </c>
      <c r="G35" s="475">
        <f>'A3'!G35</f>
        <v>3.85349268</v>
      </c>
      <c r="H35" s="475">
        <f>'A3'!H35</f>
        <v>4.87716101</v>
      </c>
      <c r="I35" s="475">
        <f>'A3'!I35</f>
        <v>0</v>
      </c>
      <c r="J35" s="475">
        <f>'A3'!J35</f>
        <v>0</v>
      </c>
      <c r="K35" s="475">
        <f>'A3'!K35</f>
        <v>230.93894811000004</v>
      </c>
      <c r="L35" s="475">
        <f>'A3'!L35</f>
        <v>22.092863645000001</v>
      </c>
      <c r="M35" s="475">
        <f>'A3'!M35</f>
        <v>5504.3633357750005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5.35182365</v>
      </c>
      <c r="E36" s="475">
        <f>'A3'!E36</f>
        <v>36.416953479999997</v>
      </c>
      <c r="F36" s="475">
        <f>'A3'!F36</f>
        <v>4.66629922</v>
      </c>
      <c r="G36" s="475">
        <f>'A3'!G36</f>
        <v>4.4288984299999994</v>
      </c>
      <c r="H36" s="475">
        <f>'A3'!H36</f>
        <v>0.64416426000000004</v>
      </c>
      <c r="I36" s="475">
        <f>'A3'!I36</f>
        <v>0.32273259999999998</v>
      </c>
      <c r="J36" s="475">
        <f>'A3'!J36</f>
        <v>1.30405145</v>
      </c>
      <c r="K36" s="475">
        <f>'A3'!K36</f>
        <v>53.134923089999994</v>
      </c>
      <c r="L36" s="475">
        <f>'A3'!L36</f>
        <v>85.108999829999988</v>
      </c>
      <c r="M36" s="475">
        <f>'A3'!M36</f>
        <v>6301.6033287399978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6.5438046399999994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0.32273259999999998</v>
      </c>
      <c r="J37" s="475">
        <f>'A3'!J37</f>
        <v>0</v>
      </c>
      <c r="K37" s="475">
        <f>'A3'!K37</f>
        <v>6.8665372399999995</v>
      </c>
      <c r="L37" s="475">
        <f>'A3'!L37</f>
        <v>0.49976366999999999</v>
      </c>
      <c r="M37" s="475">
        <f>'A3'!M37</f>
        <v>342.13005476999996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5.35182365</v>
      </c>
      <c r="E38" s="475">
        <f>'A3'!E38</f>
        <v>29.873148839999995</v>
      </c>
      <c r="F38" s="475">
        <f>'A3'!F38</f>
        <v>4.66629922</v>
      </c>
      <c r="G38" s="475">
        <f>'A3'!G38</f>
        <v>4.4288984299999994</v>
      </c>
      <c r="H38" s="475">
        <f>'A3'!H38</f>
        <v>0.64416426000000004</v>
      </c>
      <c r="I38" s="475">
        <f>'A3'!I38</f>
        <v>0</v>
      </c>
      <c r="J38" s="475">
        <f>'A3'!J38</f>
        <v>1.30405145</v>
      </c>
      <c r="K38" s="475">
        <f>'A3'!K38</f>
        <v>46.268385849999994</v>
      </c>
      <c r="L38" s="475">
        <f>'A3'!L38</f>
        <v>84.609236159999995</v>
      </c>
      <c r="M38" s="475">
        <f>'A3'!M38</f>
        <v>5959.4732739699975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0.46184417499999997</v>
      </c>
      <c r="M39" s="475">
        <f>'A3'!M39</f>
        <v>9.6078772050000012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0.46184417499999997</v>
      </c>
      <c r="M41" s="475">
        <f>'A3'!M41</f>
        <v>9.6078772050000012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0.81805097000000004</v>
      </c>
      <c r="E42" s="475">
        <f>'A3'!E42</f>
        <v>2.1988902699999997</v>
      </c>
      <c r="F42" s="475">
        <f>'A3'!F42</f>
        <v>55.376569420000003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0.32722440999999997</v>
      </c>
      <c r="K42" s="475">
        <f>'A3'!K42</f>
        <v>58.720735070000003</v>
      </c>
      <c r="L42" s="475">
        <f>'A3'!L42</f>
        <v>10.400939845</v>
      </c>
      <c r="M42" s="475">
        <f>'A3'!M42</f>
        <v>7329.3456587149958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0.81805097000000004</v>
      </c>
      <c r="E43" s="475">
        <f>'A3'!E43</f>
        <v>2.1988902699999997</v>
      </c>
      <c r="F43" s="475">
        <f>'A3'!F43</f>
        <v>3.15036665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6.16730789</v>
      </c>
      <c r="L43" s="475">
        <f>'A3'!L43</f>
        <v>5.4803973399999997</v>
      </c>
      <c r="M43" s="475">
        <f>'A3'!M43</f>
        <v>5965.938200249996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52.22620277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0.32722440999999997</v>
      </c>
      <c r="K44" s="475">
        <f>'A3'!K44</f>
        <v>52.55342718</v>
      </c>
      <c r="L44" s="475">
        <f>'A3'!L44</f>
        <v>4.9205425050000002</v>
      </c>
      <c r="M44" s="475">
        <f>'A3'!M44</f>
        <v>1363.4074584649998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0.50129014500000002</v>
      </c>
      <c r="M45" s="451">
        <f>'A3'!M45</f>
        <v>6188.9263362149995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5388.2476123799997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0.50129014500000002</v>
      </c>
      <c r="M47" s="475">
        <f>'A3'!M47</f>
        <v>800.67872383499991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10.317042320000001</v>
      </c>
      <c r="E48" s="475">
        <f>'A3'!E48</f>
        <v>192.54730477000001</v>
      </c>
      <c r="F48" s="475">
        <f>'A3'!F48</f>
        <v>197.35530416000003</v>
      </c>
      <c r="G48" s="475">
        <f>'A3'!G48</f>
        <v>8.2823911099999989</v>
      </c>
      <c r="H48" s="475">
        <f>'A3'!H48</f>
        <v>5.5213252700000002</v>
      </c>
      <c r="I48" s="475">
        <f>'A3'!I48</f>
        <v>0.32273259999999998</v>
      </c>
      <c r="J48" s="475">
        <f>'A3'!J48</f>
        <v>1.6312758599999999</v>
      </c>
      <c r="K48" s="475">
        <f>'A3'!K48</f>
        <v>415.97737609000001</v>
      </c>
      <c r="L48" s="475">
        <f>'A3'!L48</f>
        <v>0.50129014500000002</v>
      </c>
      <c r="M48" s="475">
        <f>'A3'!M48</f>
        <v>27088.633779954995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10.317042319999999</v>
      </c>
      <c r="E50" s="396">
        <f>'A3'!E50</f>
        <v>192.54730476999998</v>
      </c>
      <c r="F50" s="396">
        <f>'A3'!F50</f>
        <v>197.35530416</v>
      </c>
      <c r="G50" s="396">
        <f>'A3'!G50</f>
        <v>8.2823911099999989</v>
      </c>
      <c r="H50" s="396">
        <f>'A3'!H50</f>
        <v>5.5213252700000002</v>
      </c>
      <c r="I50" s="396">
        <f>'A3'!I50</f>
        <v>0</v>
      </c>
      <c r="J50" s="396">
        <f>'A3'!J50</f>
        <v>0</v>
      </c>
      <c r="K50" s="396">
        <f>'A3'!K50</f>
        <v>414.02336762999994</v>
      </c>
      <c r="L50" s="396">
        <f>'A3'!L50</f>
        <v>8.4634279299999999</v>
      </c>
      <c r="M50" s="396">
        <f>'A3'!M50</f>
        <v>5034.7270676400003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0.32273259999999998</v>
      </c>
      <c r="J51" s="396">
        <f>'A3'!J51</f>
        <v>1.6312758600000001</v>
      </c>
      <c r="K51" s="396">
        <f>'A3'!K51</f>
        <v>1.9540084600000001</v>
      </c>
      <c r="L51" s="396">
        <f>'A3'!L51</f>
        <v>91.363427330000007</v>
      </c>
      <c r="M51" s="396">
        <f>'A3'!M51</f>
        <v>21007.379076369984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20.449090604999999</v>
      </c>
      <c r="M52" s="396">
        <f>'A3'!M52</f>
        <v>1166.3022917349999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360.66436271000003</v>
      </c>
      <c r="E55" s="451">
        <f>'A3'!E55</f>
        <v>1810.55808615</v>
      </c>
      <c r="F55" s="451">
        <f>'A3'!F55</f>
        <v>1928.7837072</v>
      </c>
      <c r="G55" s="451">
        <f>'A3'!G55</f>
        <v>13.627928949999999</v>
      </c>
      <c r="H55" s="451">
        <f>'A3'!H55</f>
        <v>16.332717339999999</v>
      </c>
      <c r="I55" s="451">
        <f>'A3'!I55</f>
        <v>11.662875489999999</v>
      </c>
      <c r="J55" s="451">
        <f>'A3'!J55</f>
        <v>21.843888100000001</v>
      </c>
      <c r="K55" s="451">
        <f>'A3'!K55</f>
        <v>4163.4735659400003</v>
      </c>
      <c r="L55" s="451">
        <f>'A3'!L55</f>
        <v>378.25719263500002</v>
      </c>
      <c r="M55" s="451">
        <f>'A3'!M55</f>
        <v>601418.23956861463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305.64543362000001</v>
      </c>
      <c r="E56" s="475">
        <f>'A3'!E56</f>
        <v>688.89174892999995</v>
      </c>
      <c r="F56" s="475">
        <f>'A3'!F56</f>
        <v>737.67772460000003</v>
      </c>
      <c r="G56" s="475">
        <f>'A3'!G56</f>
        <v>13.627928949999999</v>
      </c>
      <c r="H56" s="475">
        <f>'A3'!H56</f>
        <v>13.69375163</v>
      </c>
      <c r="I56" s="475">
        <f>'A3'!I56</f>
        <v>0</v>
      </c>
      <c r="J56" s="475">
        <f>'A3'!J56</f>
        <v>0.34650190999999997</v>
      </c>
      <c r="K56" s="475">
        <f>'A3'!K56</f>
        <v>1759.88308964</v>
      </c>
      <c r="L56" s="475">
        <f>'A3'!L56</f>
        <v>89.979649449999954</v>
      </c>
      <c r="M56" s="475">
        <f>'A3'!M56</f>
        <v>383087.63774599973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</v>
      </c>
      <c r="E57" s="475">
        <f>'A3'!E57</f>
        <v>14.604138979999997</v>
      </c>
      <c r="F57" s="475">
        <f>'A3'!F57</f>
        <v>8.6666293699999972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23.270768349999994</v>
      </c>
      <c r="L57" s="475">
        <f>'A3'!L57</f>
        <v>3.5409200799999994</v>
      </c>
      <c r="M57" s="475">
        <f>'A3'!M57</f>
        <v>160972.72299090977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305.64543362000001</v>
      </c>
      <c r="E58" s="475">
        <f>'A3'!E58</f>
        <v>674.28760994999993</v>
      </c>
      <c r="F58" s="475">
        <f>'A3'!F58</f>
        <v>729.01109523000002</v>
      </c>
      <c r="G58" s="475">
        <f>'A3'!G58</f>
        <v>13.627928949999999</v>
      </c>
      <c r="H58" s="475">
        <f>'A3'!H58</f>
        <v>13.69375163</v>
      </c>
      <c r="I58" s="475">
        <f>'A3'!I58</f>
        <v>0</v>
      </c>
      <c r="J58" s="475">
        <f>'A3'!J58</f>
        <v>0.34650190999999997</v>
      </c>
      <c r="K58" s="475">
        <f>'A3'!K58</f>
        <v>1736.61232129</v>
      </c>
      <c r="L58" s="475">
        <f>'A3'!L58</f>
        <v>86.438729369999962</v>
      </c>
      <c r="M58" s="475">
        <f>'A3'!M58</f>
        <v>222114.91475508994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16.656513650000001</v>
      </c>
      <c r="E59" s="475">
        <f>'A3'!E59</f>
        <v>989.12554448000003</v>
      </c>
      <c r="F59" s="475">
        <f>'A3'!F59</f>
        <v>319.36663583000006</v>
      </c>
      <c r="G59" s="475">
        <f>'A3'!G59</f>
        <v>0</v>
      </c>
      <c r="H59" s="475">
        <f>'A3'!H59</f>
        <v>2.6389657099999999</v>
      </c>
      <c r="I59" s="475">
        <f>'A3'!I59</f>
        <v>0</v>
      </c>
      <c r="J59" s="475">
        <f>'A3'!J59</f>
        <v>10.31495702</v>
      </c>
      <c r="K59" s="475">
        <f>'A3'!K59</f>
        <v>1338.1026166900001</v>
      </c>
      <c r="L59" s="475">
        <f>'A3'!L59</f>
        <v>251.45011902000005</v>
      </c>
      <c r="M59" s="475">
        <f>'A3'!M59</f>
        <v>136217.00200717995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4.6755885300000006</v>
      </c>
      <c r="F60" s="475">
        <f>'A3'!F60</f>
        <v>1.17091284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5.8465013700000004</v>
      </c>
      <c r="L60" s="475">
        <f>'A3'!L60</f>
        <v>7.8261965450000019</v>
      </c>
      <c r="M60" s="475">
        <f>'A3'!M60</f>
        <v>47259.722993514981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16.656513650000001</v>
      </c>
      <c r="E61" s="475">
        <f>'A3'!E61</f>
        <v>984.44995595</v>
      </c>
      <c r="F61" s="475">
        <f>'A3'!F61</f>
        <v>318.19572299000004</v>
      </c>
      <c r="G61" s="475">
        <f>'A3'!G61</f>
        <v>0</v>
      </c>
      <c r="H61" s="475">
        <f>'A3'!H61</f>
        <v>2.6389657099999999</v>
      </c>
      <c r="I61" s="475">
        <f>'A3'!I61</f>
        <v>0</v>
      </c>
      <c r="J61" s="475">
        <f>'A3'!J61</f>
        <v>10.31495702</v>
      </c>
      <c r="K61" s="475">
        <f>'A3'!K61</f>
        <v>1332.2561153200002</v>
      </c>
      <c r="L61" s="475">
        <f>'A3'!L61</f>
        <v>243.62392247500003</v>
      </c>
      <c r="M61" s="475">
        <f>'A3'!M61</f>
        <v>88957.279013664986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12.479779820000001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12.479779820000001</v>
      </c>
      <c r="L62" s="475">
        <f>'A3'!L62</f>
        <v>0.12277159999999999</v>
      </c>
      <c r="M62" s="475">
        <f>'A3'!M62</f>
        <v>36769.391623650001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11882.703928279998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12.479779820000001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12.479779820000001</v>
      </c>
      <c r="L64" s="475">
        <f>'A3'!L64</f>
        <v>0.12277159999999999</v>
      </c>
      <c r="M64" s="475">
        <f>'A3'!M64</f>
        <v>24886.687695370001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38.362415440000007</v>
      </c>
      <c r="E65" s="475">
        <f>'A3'!E65</f>
        <v>120.06101291999998</v>
      </c>
      <c r="F65" s="475">
        <f>'A3'!F65</f>
        <v>871.73934676999988</v>
      </c>
      <c r="G65" s="475">
        <f>'A3'!G65</f>
        <v>0</v>
      </c>
      <c r="H65" s="475">
        <f>'A3'!H65</f>
        <v>0</v>
      </c>
      <c r="I65" s="475">
        <f>'A3'!I65</f>
        <v>11.662875489999999</v>
      </c>
      <c r="J65" s="475">
        <f>'A3'!J65</f>
        <v>11.182429170000001</v>
      </c>
      <c r="K65" s="475">
        <f>'A3'!K65</f>
        <v>1053.0080797899998</v>
      </c>
      <c r="L65" s="475">
        <f>'A3'!L65</f>
        <v>36.704652564999989</v>
      </c>
      <c r="M65" s="475">
        <f>'A3'!M65</f>
        <v>45344.208191784979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38.362415440000007</v>
      </c>
      <c r="E66" s="475">
        <f>'A3'!E66</f>
        <v>120.06101291999998</v>
      </c>
      <c r="F66" s="475">
        <f>'A3'!F66</f>
        <v>319.66119102999994</v>
      </c>
      <c r="G66" s="475">
        <f>'A3'!G66</f>
        <v>0</v>
      </c>
      <c r="H66" s="475">
        <f>'A3'!H66</f>
        <v>0</v>
      </c>
      <c r="I66" s="475">
        <f>'A3'!I66</f>
        <v>11.662875489999999</v>
      </c>
      <c r="J66" s="475">
        <f>'A3'!J66</f>
        <v>11.182429170000001</v>
      </c>
      <c r="K66" s="475">
        <f>'A3'!K66</f>
        <v>500.9299240499999</v>
      </c>
      <c r="L66" s="475">
        <f>'A3'!L66</f>
        <v>22.69928840499999</v>
      </c>
      <c r="M66" s="475">
        <f>'A3'!M66</f>
        <v>3706.5649345949992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552.07815573999994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552.07815573999994</v>
      </c>
      <c r="L67" s="475">
        <f>'A3'!L67</f>
        <v>14.005364159999999</v>
      </c>
      <c r="M67" s="475">
        <f>'A3'!M67</f>
        <v>41637.643257189979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131824.12604653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131824.12604653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360.66436271000003</v>
      </c>
      <c r="E71" s="475">
        <f>'A3'!E71</f>
        <v>1810.55808615</v>
      </c>
      <c r="F71" s="475">
        <f>'A3'!F71</f>
        <v>1928.7837072</v>
      </c>
      <c r="G71" s="475">
        <f>'A3'!G71</f>
        <v>13.627928949999999</v>
      </c>
      <c r="H71" s="475">
        <f>'A3'!H71</f>
        <v>16.332717339999999</v>
      </c>
      <c r="I71" s="475">
        <f>'A3'!I71</f>
        <v>11.662875489999999</v>
      </c>
      <c r="J71" s="475">
        <f>'A3'!J71</f>
        <v>21.843888100000001</v>
      </c>
      <c r="K71" s="475">
        <f>'A3'!K71</f>
        <v>4163.4735659400003</v>
      </c>
      <c r="L71" s="475">
        <f>'A3'!L71</f>
        <v>378.25719263500002</v>
      </c>
      <c r="M71" s="475">
        <f>'A3'!M71</f>
        <v>733242.3656151446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352.31631785999997</v>
      </c>
      <c r="E73" s="396">
        <f>'A3'!E73</f>
        <v>1631.1766058000005</v>
      </c>
      <c r="F73" s="396">
        <f>'A3'!F73</f>
        <v>1694.8823824000001</v>
      </c>
      <c r="G73" s="396">
        <f>'A3'!G73</f>
        <v>13.627928949999999</v>
      </c>
      <c r="H73" s="396">
        <f>'A3'!H73</f>
        <v>16.332717340000002</v>
      </c>
      <c r="I73" s="396">
        <f>'A3'!I73</f>
        <v>11.662875489999999</v>
      </c>
      <c r="J73" s="396">
        <f>'A3'!J73</f>
        <v>16.686353180000001</v>
      </c>
      <c r="K73" s="396">
        <f>'A3'!K73</f>
        <v>3736.6851810200001</v>
      </c>
      <c r="L73" s="396">
        <f>'A3'!L73</f>
        <v>333.40074675999949</v>
      </c>
      <c r="M73" s="396">
        <f>'A3'!M73</f>
        <v>703195.76184170879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8.3480448499999991</v>
      </c>
      <c r="E74" s="396">
        <f>'A3'!E74</f>
        <v>179.38148034999998</v>
      </c>
      <c r="F74" s="396">
        <f>'A3'!F74</f>
        <v>178.34026133999998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5.1575349199999998</v>
      </c>
      <c r="K74" s="396">
        <f>'A3'!K74</f>
        <v>371.22732145999998</v>
      </c>
      <c r="L74" s="396">
        <f>'A3'!L74</f>
        <v>44.807399814999982</v>
      </c>
      <c r="M74" s="396">
        <f>'A3'!M74</f>
        <v>29244.914542244987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55.56106346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55.56106346</v>
      </c>
      <c r="L75" s="440">
        <f>'A3'!L75</f>
        <v>4.9046059999999995E-2</v>
      </c>
      <c r="M75" s="440">
        <f>'A3'!M75</f>
        <v>801.68923113999983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4.3392600000000002E-3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119.62102186</v>
      </c>
      <c r="M13" s="474">
        <f>'A4'!M13</f>
        <v>0</v>
      </c>
      <c r="N13" s="474">
        <f>'A4'!N13</f>
        <v>20.77140704</v>
      </c>
      <c r="O13" s="474">
        <f>'A4'!O13</f>
        <v>17.261774939999999</v>
      </c>
      <c r="P13" s="474">
        <f>'A4'!P13</f>
        <v>0</v>
      </c>
      <c r="Q13" s="474">
        <f>'A4'!Q13</f>
        <v>0</v>
      </c>
      <c r="R13" s="474">
        <f>'A4'!R13</f>
        <v>24.154400340000002</v>
      </c>
      <c r="S13" s="474">
        <f>'A4'!S13</f>
        <v>2.64392928</v>
      </c>
      <c r="T13" s="474">
        <f>'A4'!T13</f>
        <v>0</v>
      </c>
      <c r="U13" s="474">
        <f>'A4'!U13</f>
        <v>1.1957039999999999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7.6741980000000001E-2</v>
      </c>
      <c r="Z13" s="474">
        <f>'A4'!Z13</f>
        <v>1.2244717999999999</v>
      </c>
      <c r="AA13" s="474">
        <f>'A4'!AA13</f>
        <v>0</v>
      </c>
      <c r="AB13" s="474">
        <f>'A4'!AB13</f>
        <v>0</v>
      </c>
      <c r="AC13" s="474">
        <f>'A4'!AC13</f>
        <v>131.74464570999999</v>
      </c>
      <c r="AD13" s="474">
        <f>'A4'!AD13</f>
        <v>175.06099660999996</v>
      </c>
      <c r="AE13" s="474">
        <f>'A4'!AE13</f>
        <v>0</v>
      </c>
      <c r="AF13" s="474">
        <f>'A4'!AF13</f>
        <v>0</v>
      </c>
      <c r="AG13" s="474">
        <f>'A4'!AG13</f>
        <v>37.160769639999991</v>
      </c>
      <c r="AH13" s="474">
        <f>'A4'!AH13</f>
        <v>0</v>
      </c>
      <c r="AI13" s="474">
        <f>'A4'!AI13</f>
        <v>0</v>
      </c>
      <c r="AJ13" s="474">
        <f>'A4'!AJ13</f>
        <v>0</v>
      </c>
      <c r="AK13" s="474">
        <f>'A4'!AK13</f>
        <v>0</v>
      </c>
      <c r="AL13" s="474">
        <f>'A4'!AL13</f>
        <v>4.5038493199999996</v>
      </c>
      <c r="AM13" s="474">
        <f>'A4'!AM13</f>
        <v>0</v>
      </c>
      <c r="AN13" s="474">
        <f>'A4'!AN13</f>
        <v>7.3763999999999996E-2</v>
      </c>
      <c r="AO13" s="474">
        <f>'A4'!AO13</f>
        <v>0</v>
      </c>
      <c r="AP13" s="474">
        <f>'A4'!AP13</f>
        <v>0</v>
      </c>
      <c r="AQ13" s="474">
        <f>'A4'!AQ13</f>
        <v>5.9901775799999992</v>
      </c>
      <c r="AR13" s="474">
        <f>'A4'!AR13</f>
        <v>536.23399116999997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22.689865180000005</v>
      </c>
      <c r="M14" s="396">
        <f>'A4'!M14</f>
        <v>0</v>
      </c>
      <c r="N14" s="396">
        <f>'A4'!N14</f>
        <v>9.0710186600000036</v>
      </c>
      <c r="O14" s="396">
        <f>'A4'!O14</f>
        <v>6.725869620000001</v>
      </c>
      <c r="P14" s="396">
        <f>'A4'!P14</f>
        <v>0</v>
      </c>
      <c r="Q14" s="396">
        <f>'A4'!Q14</f>
        <v>0</v>
      </c>
      <c r="R14" s="396">
        <f>'A4'!R14</f>
        <v>11.968976000000001</v>
      </c>
      <c r="S14" s="396">
        <f>'A4'!S14</f>
        <v>1.3991543399999999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7.6741980000000001E-2</v>
      </c>
      <c r="Z14" s="396">
        <f>'A4'!Z14</f>
        <v>1.1623749999999999</v>
      </c>
      <c r="AA14" s="396">
        <f>'A4'!AA14</f>
        <v>0</v>
      </c>
      <c r="AB14" s="396">
        <f>'A4'!AB14</f>
        <v>0</v>
      </c>
      <c r="AC14" s="396">
        <f>'A4'!AC14</f>
        <v>66.692578080000004</v>
      </c>
      <c r="AD14" s="396">
        <f>'A4'!AD14</f>
        <v>62.532858879999999</v>
      </c>
      <c r="AE14" s="396">
        <f>'A4'!AE14</f>
        <v>0</v>
      </c>
      <c r="AF14" s="396">
        <f>'A4'!AF14</f>
        <v>0</v>
      </c>
      <c r="AG14" s="396">
        <f>'A4'!AG14</f>
        <v>22.543163799999988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2.1559533599999998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3.4131536799999997</v>
      </c>
      <c r="AR14" s="396">
        <f>'A4'!AR14</f>
        <v>41.125173820000001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1.6550940599999999</v>
      </c>
      <c r="M15" s="396">
        <f>'A4'!M15</f>
        <v>0</v>
      </c>
      <c r="N15" s="396">
        <f>'A4'!N15</f>
        <v>0</v>
      </c>
      <c r="O15" s="396">
        <f>'A4'!O15</f>
        <v>0.36565871999999999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5.8184422799999984</v>
      </c>
      <c r="AD15" s="396">
        <f>'A4'!AD15</f>
        <v>10.214096</v>
      </c>
      <c r="AE15" s="396">
        <f>'A4'!AE15</f>
        <v>0</v>
      </c>
      <c r="AF15" s="396">
        <f>'A4'!AF15</f>
        <v>0</v>
      </c>
      <c r="AG15" s="396">
        <f>'A4'!AG15</f>
        <v>0.94129492000000003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22.634613000000005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21.034771120000006</v>
      </c>
      <c r="M16" s="396">
        <f>'A4'!M16</f>
        <v>0</v>
      </c>
      <c r="N16" s="396">
        <f>'A4'!N16</f>
        <v>9.0710186600000036</v>
      </c>
      <c r="O16" s="396">
        <f>'A4'!O16</f>
        <v>6.3602109000000011</v>
      </c>
      <c r="P16" s="396">
        <f>'A4'!P16</f>
        <v>0</v>
      </c>
      <c r="Q16" s="396">
        <f>'A4'!Q16</f>
        <v>0</v>
      </c>
      <c r="R16" s="396">
        <f>'A4'!R16</f>
        <v>11.968976000000001</v>
      </c>
      <c r="S16" s="396">
        <f>'A4'!S16</f>
        <v>1.3991543399999999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7.6741980000000001E-2</v>
      </c>
      <c r="Z16" s="396">
        <f>'A4'!Z16</f>
        <v>1.1623749999999999</v>
      </c>
      <c r="AA16" s="396">
        <f>'A4'!AA16</f>
        <v>0</v>
      </c>
      <c r="AB16" s="396">
        <f>'A4'!AB16</f>
        <v>0</v>
      </c>
      <c r="AC16" s="396">
        <f>'A4'!AC16</f>
        <v>60.874135800000012</v>
      </c>
      <c r="AD16" s="396">
        <f>'A4'!AD16</f>
        <v>52.318762880000001</v>
      </c>
      <c r="AE16" s="396">
        <f>'A4'!AE16</f>
        <v>0</v>
      </c>
      <c r="AF16" s="396">
        <f>'A4'!AF16</f>
        <v>0</v>
      </c>
      <c r="AG16" s="396">
        <f>'A4'!AG16</f>
        <v>21.601868879999987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2.1559533599999998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3.4131536799999997</v>
      </c>
      <c r="AR16" s="396">
        <f>'A4'!AR16</f>
        <v>18.490560819999995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42.357250980000003</v>
      </c>
      <c r="M17" s="396">
        <f>'A4'!M17</f>
        <v>0</v>
      </c>
      <c r="N17" s="396">
        <f>'A4'!N17</f>
        <v>7.4186962199999993</v>
      </c>
      <c r="O17" s="396">
        <f>'A4'!O17</f>
        <v>3.9045094799999998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1.176186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5.4639340000000008E-2</v>
      </c>
      <c r="AA17" s="396">
        <f>'A4'!AA17</f>
        <v>0</v>
      </c>
      <c r="AB17" s="396">
        <f>'A4'!AB17</f>
        <v>0</v>
      </c>
      <c r="AC17" s="396">
        <f>'A4'!AC17</f>
        <v>38.624491379999995</v>
      </c>
      <c r="AD17" s="396">
        <f>'A4'!AD17</f>
        <v>33.303152050000001</v>
      </c>
      <c r="AE17" s="396">
        <f>'A4'!AE17</f>
        <v>0</v>
      </c>
      <c r="AF17" s="396">
        <f>'A4'!AF17</f>
        <v>0</v>
      </c>
      <c r="AG17" s="396">
        <f>'A4'!AG17</f>
        <v>9.3902922800000024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0.44253807999999994</v>
      </c>
      <c r="AM17" s="396">
        <f>'A4'!AM17</f>
        <v>0</v>
      </c>
      <c r="AN17" s="396">
        <f>'A4'!AN17</f>
        <v>7.3763999999999996E-2</v>
      </c>
      <c r="AO17" s="396">
        <f>'A4'!AO17</f>
        <v>0</v>
      </c>
      <c r="AP17" s="396">
        <f>'A4'!AP17</f>
        <v>0</v>
      </c>
      <c r="AQ17" s="396">
        <f>'A4'!AQ17</f>
        <v>0.20370331999999999</v>
      </c>
      <c r="AR17" s="396">
        <f>'A4'!AR17</f>
        <v>379.80700505999999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22.334210840000001</v>
      </c>
      <c r="M18" s="396">
        <f>'A4'!M18</f>
        <v>0</v>
      </c>
      <c r="N18" s="396">
        <f>'A4'!N18</f>
        <v>0.64828510000000006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0.59265000000000001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1.7260380000000002E-2</v>
      </c>
      <c r="AA18" s="396">
        <f>'A4'!AA18</f>
        <v>0</v>
      </c>
      <c r="AB18" s="396">
        <f>'A4'!AB18</f>
        <v>0</v>
      </c>
      <c r="AC18" s="396">
        <f>'A4'!AC18</f>
        <v>0.7410444599999999</v>
      </c>
      <c r="AD18" s="396">
        <f>'A4'!AD18</f>
        <v>0.25207528000000001</v>
      </c>
      <c r="AE18" s="396">
        <f>'A4'!AE18</f>
        <v>0</v>
      </c>
      <c r="AF18" s="396">
        <f>'A4'!AF18</f>
        <v>0</v>
      </c>
      <c r="AG18" s="396">
        <f>'A4'!AG18</f>
        <v>1.3954387199999998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2.9152479999999998E-2</v>
      </c>
      <c r="AM18" s="396">
        <f>'A4'!AM18</f>
        <v>0</v>
      </c>
      <c r="AN18" s="396">
        <f>'A4'!AN18</f>
        <v>3.6881999999999998E-2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6.4769778399999964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20.023040139999999</v>
      </c>
      <c r="M19" s="396">
        <f>'A4'!M19</f>
        <v>0</v>
      </c>
      <c r="N19" s="396">
        <f>'A4'!N19</f>
        <v>6.7704111199999994</v>
      </c>
      <c r="O19" s="396">
        <f>'A4'!O19</f>
        <v>3.9045094799999998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0.58353599999999994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3.737896000000001E-2</v>
      </c>
      <c r="AA19" s="396">
        <f>'A4'!AA19</f>
        <v>0</v>
      </c>
      <c r="AB19" s="396">
        <f>'A4'!AB19</f>
        <v>0</v>
      </c>
      <c r="AC19" s="396">
        <f>'A4'!AC19</f>
        <v>37.883446919999997</v>
      </c>
      <c r="AD19" s="396">
        <f>'A4'!AD19</f>
        <v>33.051076770000002</v>
      </c>
      <c r="AE19" s="396">
        <f>'A4'!AE19</f>
        <v>0</v>
      </c>
      <c r="AF19" s="396">
        <f>'A4'!AF19</f>
        <v>0</v>
      </c>
      <c r="AG19" s="396">
        <f>'A4'!AG19</f>
        <v>7.9948535600000019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0.41338559999999996</v>
      </c>
      <c r="AM19" s="396">
        <f>'A4'!AM19</f>
        <v>0</v>
      </c>
      <c r="AN19" s="396">
        <f>'A4'!AN19</f>
        <v>3.6881999999999998E-2</v>
      </c>
      <c r="AO19" s="396">
        <f>'A4'!AO19</f>
        <v>0</v>
      </c>
      <c r="AP19" s="396">
        <f>'A4'!AP19</f>
        <v>0</v>
      </c>
      <c r="AQ19" s="396">
        <f>'A4'!AQ19</f>
        <v>0.20370331999999999</v>
      </c>
      <c r="AR19" s="396">
        <f>'A4'!AR19</f>
        <v>373.33002721999998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0.66876199999999997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1.3065705399999998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0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8.3956482999999995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0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0.1209387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0.66876199999999997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1.3065705399999998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8.2747095999999996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4.3392600000000002E-3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54.573905699999997</v>
      </c>
      <c r="M23" s="396">
        <f>'A4'!M23</f>
        <v>0</v>
      </c>
      <c r="N23" s="396">
        <f>'A4'!N23</f>
        <v>4.2816921599999995</v>
      </c>
      <c r="O23" s="396">
        <f>'A4'!O23</f>
        <v>6.6313958399999988</v>
      </c>
      <c r="P23" s="396">
        <f>'A4'!P23</f>
        <v>0</v>
      </c>
      <c r="Q23" s="396">
        <f>'A4'!Q23</f>
        <v>0</v>
      </c>
      <c r="R23" s="396">
        <f>'A4'!R23</f>
        <v>11.51666234</v>
      </c>
      <c r="S23" s="396">
        <f>'A4'!S23</f>
        <v>1.2447749400000001</v>
      </c>
      <c r="T23" s="396">
        <f>'A4'!T23</f>
        <v>0</v>
      </c>
      <c r="U23" s="396">
        <f>'A4'!U23</f>
        <v>1.9518000000000001E-2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7.45746E-3</v>
      </c>
      <c r="AA23" s="396">
        <f>'A4'!AA23</f>
        <v>0</v>
      </c>
      <c r="AB23" s="396">
        <f>'A4'!AB23</f>
        <v>0</v>
      </c>
      <c r="AC23" s="396">
        <f>'A4'!AC23</f>
        <v>25.121005710000002</v>
      </c>
      <c r="AD23" s="396">
        <f>'A4'!AD23</f>
        <v>79.224985679999961</v>
      </c>
      <c r="AE23" s="396">
        <f>'A4'!AE23</f>
        <v>0</v>
      </c>
      <c r="AF23" s="396">
        <f>'A4'!AF23</f>
        <v>0</v>
      </c>
      <c r="AG23" s="396">
        <f>'A4'!AG23</f>
        <v>5.2273135599999971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1.9053578799999997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2.3733205800000001</v>
      </c>
      <c r="AR23" s="396">
        <f>'A4'!AR23</f>
        <v>106.90616399000002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4.3392600000000002E-3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54.573905699999997</v>
      </c>
      <c r="M24" s="396">
        <f>'A4'!M24</f>
        <v>0</v>
      </c>
      <c r="N24" s="396">
        <f>'A4'!N24</f>
        <v>4.2816921599999995</v>
      </c>
      <c r="O24" s="396">
        <f>'A4'!O24</f>
        <v>6.5759190599999986</v>
      </c>
      <c r="P24" s="396">
        <f>'A4'!P24</f>
        <v>0</v>
      </c>
      <c r="Q24" s="396">
        <f>'A4'!Q24</f>
        <v>0</v>
      </c>
      <c r="R24" s="396">
        <f>'A4'!R24</f>
        <v>11.51666234</v>
      </c>
      <c r="S24" s="396">
        <f>'A4'!S24</f>
        <v>1.1550606000000001</v>
      </c>
      <c r="T24" s="396">
        <f>'A4'!T24</f>
        <v>0</v>
      </c>
      <c r="U24" s="396">
        <f>'A4'!U24</f>
        <v>1.9518000000000001E-2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7.45746E-3</v>
      </c>
      <c r="AA24" s="396">
        <f>'A4'!AA24</f>
        <v>0</v>
      </c>
      <c r="AB24" s="396">
        <f>'A4'!AB24</f>
        <v>0</v>
      </c>
      <c r="AC24" s="396">
        <f>'A4'!AC24</f>
        <v>24.883941070000002</v>
      </c>
      <c r="AD24" s="396">
        <f>'A4'!AD24</f>
        <v>79.224985679999961</v>
      </c>
      <c r="AE24" s="396">
        <f>'A4'!AE24</f>
        <v>0</v>
      </c>
      <c r="AF24" s="396">
        <f>'A4'!AF24</f>
        <v>0</v>
      </c>
      <c r="AG24" s="396">
        <f>'A4'!AG24</f>
        <v>5.2219764999999976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1.9053578799999997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0.40606179999999997</v>
      </c>
      <c r="AR24" s="396">
        <f>'A4'!AR24</f>
        <v>84.436059070000027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</v>
      </c>
      <c r="O25" s="396">
        <f>'A4'!O25</f>
        <v>5.5476779999999996E-2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8.9714340000000004E-2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0.23706463999999999</v>
      </c>
      <c r="AD25" s="396">
        <f>'A4'!AD25</f>
        <v>0</v>
      </c>
      <c r="AE25" s="396">
        <f>'A4'!AE25</f>
        <v>0</v>
      </c>
      <c r="AF25" s="396">
        <f>'A4'!AF25</f>
        <v>0</v>
      </c>
      <c r="AG25" s="396">
        <f>'A4'!AG25</f>
        <v>5.3370600000000002E-3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1.9672587800000001</v>
      </c>
      <c r="AR25" s="396">
        <f>'A4'!AR25</f>
        <v>22.470104920000001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33.358260629999997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33.358260629999997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4.3392600000000002E-3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152.97928249</v>
      </c>
      <c r="M29" s="396">
        <f>'A4'!M29</f>
        <v>0</v>
      </c>
      <c r="N29" s="396">
        <f>'A4'!N29</f>
        <v>20.77140704</v>
      </c>
      <c r="O29" s="396">
        <f>'A4'!O29</f>
        <v>17.261774939999999</v>
      </c>
      <c r="P29" s="396">
        <f>'A4'!P29</f>
        <v>0</v>
      </c>
      <c r="Q29" s="396">
        <f>'A4'!Q29</f>
        <v>0</v>
      </c>
      <c r="R29" s="396">
        <f>'A4'!R29</f>
        <v>24.154400340000002</v>
      </c>
      <c r="S29" s="396">
        <f>'A4'!S29</f>
        <v>2.64392928</v>
      </c>
      <c r="T29" s="396">
        <f>'A4'!T29</f>
        <v>0</v>
      </c>
      <c r="U29" s="396">
        <f>'A4'!U29</f>
        <v>1.1957039999999999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7.6741980000000001E-2</v>
      </c>
      <c r="Z29" s="396">
        <f>'A4'!Z29</f>
        <v>1.2244717999999999</v>
      </c>
      <c r="AA29" s="396">
        <f>'A4'!AA29</f>
        <v>0</v>
      </c>
      <c r="AB29" s="396">
        <f>'A4'!AB29</f>
        <v>0</v>
      </c>
      <c r="AC29" s="396">
        <f>'A4'!AC29</f>
        <v>131.74464570999999</v>
      </c>
      <c r="AD29" s="396">
        <f>'A4'!AD29</f>
        <v>175.06099660999996</v>
      </c>
      <c r="AE29" s="396">
        <f>'A4'!AE29</f>
        <v>0</v>
      </c>
      <c r="AF29" s="396">
        <f>'A4'!AF29</f>
        <v>0</v>
      </c>
      <c r="AG29" s="396">
        <f>'A4'!AG29</f>
        <v>37.160769639999991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4.5038493199999996</v>
      </c>
      <c r="AM29" s="396">
        <f>'A4'!AM29</f>
        <v>0</v>
      </c>
      <c r="AN29" s="396">
        <f>'A4'!AN29</f>
        <v>7.3763999999999996E-2</v>
      </c>
      <c r="AO29" s="396">
        <f>'A4'!AO29</f>
        <v>0</v>
      </c>
      <c r="AP29" s="396">
        <f>'A4'!AP29</f>
        <v>0</v>
      </c>
      <c r="AQ29" s="396">
        <f>'A4'!AQ29</f>
        <v>5.9901775799999992</v>
      </c>
      <c r="AR29" s="396">
        <f>'A4'!AR29</f>
        <v>536.23399116999997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181.89799161999997</v>
      </c>
      <c r="M32" s="474">
        <f>'A4'!M32</f>
        <v>0</v>
      </c>
      <c r="N32" s="474">
        <f>'A4'!N32</f>
        <v>2.6081029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39.950737879999998</v>
      </c>
      <c r="W32" s="474">
        <f>'A4'!W32</f>
        <v>0</v>
      </c>
      <c r="X32" s="474">
        <f>'A4'!X32</f>
        <v>20.021641559999999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0.69362528000000001</v>
      </c>
      <c r="AD32" s="474">
        <f>'A4'!AD32</f>
        <v>7.1104079999999996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0.65444881999999993</v>
      </c>
      <c r="AR32" s="474">
        <f>'A4'!AR32</f>
        <v>226.16166681999999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0.40019885999999999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19.8192469</v>
      </c>
      <c r="W33" s="396">
        <f>'A4'!W33</f>
        <v>0</v>
      </c>
      <c r="X33" s="396">
        <f>'A4'!X33</f>
        <v>20.021641559999999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0.34683164</v>
      </c>
      <c r="AD33" s="396">
        <f>'A4'!AD33</f>
        <v>4.0511800000000004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50.572388519999997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0.20010731999999998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1.2864800000000001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5.3534455799999998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0.20009154000000001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19.8192469</v>
      </c>
      <c r="W35" s="396">
        <f>'A4'!W35</f>
        <v>0</v>
      </c>
      <c r="X35" s="396">
        <f>'A4'!X35</f>
        <v>20.021641559999999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0.34683164</v>
      </c>
      <c r="AD35" s="396">
        <f>'A4'!AD35</f>
        <v>2.7647000000000008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45.218942939999998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181.49779275999998</v>
      </c>
      <c r="M36" s="396">
        <f>'A4'!M36</f>
        <v>0</v>
      </c>
      <c r="N36" s="396">
        <f>'A4'!N36</f>
        <v>2.6081029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20.131490979999999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1.2485979999999999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134.95001467999998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1.99905468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181.49779275999998</v>
      </c>
      <c r="M38" s="396">
        <f>'A4'!M38</f>
        <v>0</v>
      </c>
      <c r="N38" s="396">
        <f>'A4'!N38</f>
        <v>2.6081029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20.131490979999999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1.2485979999999999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132.95095999999998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0.34679363999999996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1.5005830599999999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0.34679363999999996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1.5005830599999999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1.8106300000000002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0.65444881999999993</v>
      </c>
      <c r="AR42" s="396">
        <f>'A4'!AR42</f>
        <v>39.138680559999997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1.8106300000000002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20.110959360000003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0.65444881999999993</v>
      </c>
      <c r="AR44" s="396">
        <f>'A4'!AR44</f>
        <v>19.027721199999998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2.0051605800000001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2.0051605800000001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181.89799161999997</v>
      </c>
      <c r="M48" s="396">
        <f>'A4'!M48</f>
        <v>0</v>
      </c>
      <c r="N48" s="396">
        <f>'A4'!N48</f>
        <v>2.6081029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39.950737879999998</v>
      </c>
      <c r="W48" s="396">
        <f>'A4'!W48</f>
        <v>0</v>
      </c>
      <c r="X48" s="396">
        <f>'A4'!X48</f>
        <v>20.021641559999999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0.69362528000000001</v>
      </c>
      <c r="AD48" s="396">
        <f>'A4'!AD48</f>
        <v>7.1104079999999996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0.65444881999999993</v>
      </c>
      <c r="AR48" s="396">
        <f>'A4'!AR48</f>
        <v>228.16682739999999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1.5633907</v>
      </c>
      <c r="M50" s="396">
        <f>'A4'!M50</f>
        <v>0</v>
      </c>
      <c r="N50" s="396">
        <f>'A4'!N50</f>
        <v>0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20.021641559999999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0.69362528000000001</v>
      </c>
      <c r="AD50" s="396">
        <f>'A4'!AD50</f>
        <v>7.1104080000000005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4.4646461799999999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140.29060700000002</v>
      </c>
      <c r="M51" s="396">
        <f>'A4'!M51</f>
        <v>0</v>
      </c>
      <c r="N51" s="396">
        <f>'A4'!N51</f>
        <v>2.6081029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39.950737879999998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0.65444881999999993</v>
      </c>
      <c r="AR51" s="396">
        <f>'A4'!AR51</f>
        <v>181.94981272000001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40.043993919999998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41.752368499999996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1.70952204</v>
      </c>
      <c r="M55" s="474">
        <f>'A4'!M55</f>
        <v>0</v>
      </c>
      <c r="N55" s="474">
        <f>'A4'!N55</f>
        <v>52.233272300000003</v>
      </c>
      <c r="O55" s="474">
        <f>'A4'!O55</f>
        <v>36.734348439999998</v>
      </c>
      <c r="P55" s="474">
        <f>'A4'!P55</f>
        <v>0</v>
      </c>
      <c r="Q55" s="474">
        <f>'A4'!Q55</f>
        <v>0</v>
      </c>
      <c r="R55" s="474">
        <f>'A4'!R55</f>
        <v>15.203533999999999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0.49203814000000007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205.90017782000007</v>
      </c>
      <c r="AD55" s="474">
        <f>'A4'!AD55</f>
        <v>588.44550700000013</v>
      </c>
      <c r="AE55" s="474">
        <f>'A4'!AE55</f>
        <v>0</v>
      </c>
      <c r="AF55" s="474">
        <f>'A4'!AF55</f>
        <v>0</v>
      </c>
      <c r="AG55" s="474">
        <f>'A4'!AG55</f>
        <v>2.40560456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88.609190560000002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4.9080663400000004</v>
      </c>
      <c r="AR55" s="474">
        <f>'A4'!AR55</f>
        <v>516.38750934000018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0.70808579999999988</v>
      </c>
      <c r="M56" s="396">
        <f>'A4'!M56</f>
        <v>0</v>
      </c>
      <c r="N56" s="396">
        <f>'A4'!N56</f>
        <v>0.1811479</v>
      </c>
      <c r="O56" s="396">
        <f>'A4'!O56</f>
        <v>7.2208012200000029</v>
      </c>
      <c r="P56" s="396">
        <f>'A4'!P56</f>
        <v>0</v>
      </c>
      <c r="Q56" s="396">
        <f>'A4'!Q56</f>
        <v>0</v>
      </c>
      <c r="R56" s="396">
        <f>'A4'!R56</f>
        <v>1.6960279999999999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0.49203814000000007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14.976212700000007</v>
      </c>
      <c r="AD56" s="396">
        <f>'A4'!AD56</f>
        <v>274.32521600000013</v>
      </c>
      <c r="AE56" s="396">
        <f>'A4'!AE56</f>
        <v>0</v>
      </c>
      <c r="AF56" s="396">
        <f>'A4'!AF56</f>
        <v>0</v>
      </c>
      <c r="AG56" s="396">
        <f>'A4'!AG56</f>
        <v>2.40560456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2.4611163600000001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0.60839600000000016</v>
      </c>
      <c r="AR56" s="396">
        <f>'A4'!AR56</f>
        <v>54.843951120000007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1.5928650000000002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12.570815320000003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0.70808579999999988</v>
      </c>
      <c r="M58" s="396">
        <f>'A4'!M58</f>
        <v>0</v>
      </c>
      <c r="N58" s="396">
        <f>'A4'!N58</f>
        <v>0.1811479</v>
      </c>
      <c r="O58" s="396">
        <f>'A4'!O58</f>
        <v>7.2208012200000029</v>
      </c>
      <c r="P58" s="396">
        <f>'A4'!P58</f>
        <v>0</v>
      </c>
      <c r="Q58" s="396">
        <f>'A4'!Q58</f>
        <v>0</v>
      </c>
      <c r="R58" s="396">
        <f>'A4'!R58</f>
        <v>1.6960279999999999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0.49203814000000007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14.976212700000007</v>
      </c>
      <c r="AD58" s="396">
        <f>'A4'!AD58</f>
        <v>272.73235100000011</v>
      </c>
      <c r="AE58" s="396">
        <f>'A4'!AE58</f>
        <v>0</v>
      </c>
      <c r="AF58" s="396">
        <f>'A4'!AF58</f>
        <v>0</v>
      </c>
      <c r="AG58" s="396">
        <f>'A4'!AG58</f>
        <v>2.40560456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2.4611163600000001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0.60839600000000016</v>
      </c>
      <c r="AR58" s="396">
        <f>'A4'!AR58</f>
        <v>42.273135800000006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52.052124400000004</v>
      </c>
      <c r="O59" s="396">
        <f>'A4'!O59</f>
        <v>29.513547219999996</v>
      </c>
      <c r="P59" s="396">
        <f>'A4'!P59</f>
        <v>0</v>
      </c>
      <c r="Q59" s="396">
        <f>'A4'!Q59</f>
        <v>0</v>
      </c>
      <c r="R59" s="396">
        <f>'A4'!R59</f>
        <v>13.070743999999999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168.30538508000004</v>
      </c>
      <c r="AD59" s="396">
        <f>'A4'!AD59</f>
        <v>291.88568300000009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86.148074199999996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1.02578948</v>
      </c>
      <c r="AR59" s="396">
        <f>'A4'!AR59</f>
        <v>363.79912870000021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22.369293999999996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8.9354921799999989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52.052124400000004</v>
      </c>
      <c r="O61" s="396">
        <f>'A4'!O61</f>
        <v>29.513547219999996</v>
      </c>
      <c r="P61" s="396">
        <f>'A4'!P61</f>
        <v>0</v>
      </c>
      <c r="Q61" s="396">
        <f>'A4'!Q61</f>
        <v>0</v>
      </c>
      <c r="R61" s="396">
        <f>'A4'!R61</f>
        <v>13.070743999999999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168.30538508000004</v>
      </c>
      <c r="AD61" s="396">
        <f>'A4'!AD61</f>
        <v>269.51638900000006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86.148074199999996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1.02578948</v>
      </c>
      <c r="AR61" s="396">
        <f>'A4'!AR61</f>
        <v>354.86363652000023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0.43676200000000004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5.4324399999999995E-2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0.43676200000000004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5.4324399999999995E-2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1.0014362400000001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22.564255639999999</v>
      </c>
      <c r="AD65" s="396">
        <f>'A4'!AD65</f>
        <v>22.234607999999998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3.2738808600000002</v>
      </c>
      <c r="AR65" s="396">
        <f>'A4'!AR65</f>
        <v>97.744429519999983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22.564255639999999</v>
      </c>
      <c r="AD66" s="396">
        <f>'A4'!AD66</f>
        <v>16.423918999999998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51.808978979999992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1.0014362400000001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5.8106890000000009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3.2738808600000002</v>
      </c>
      <c r="AR67" s="396">
        <f>'A4'!AR67</f>
        <v>45.935450539999991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1.70952204</v>
      </c>
      <c r="M71" s="396">
        <f>'A4'!M71</f>
        <v>0</v>
      </c>
      <c r="N71" s="396">
        <f>'A4'!N71</f>
        <v>52.233272300000003</v>
      </c>
      <c r="O71" s="396">
        <f>'A4'!O71</f>
        <v>36.734348439999998</v>
      </c>
      <c r="P71" s="396">
        <f>'A4'!P71</f>
        <v>0</v>
      </c>
      <c r="Q71" s="396">
        <f>'A4'!Q71</f>
        <v>0</v>
      </c>
      <c r="R71" s="396">
        <f>'A4'!R71</f>
        <v>15.203533999999999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0.49203814000000007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205.90017782000007</v>
      </c>
      <c r="AD71" s="396">
        <f>'A4'!AD71</f>
        <v>588.44550700000013</v>
      </c>
      <c r="AE71" s="396">
        <f>'A4'!AE71</f>
        <v>0</v>
      </c>
      <c r="AF71" s="396">
        <f>'A4'!AF71</f>
        <v>0</v>
      </c>
      <c r="AG71" s="396">
        <f>'A4'!AG71</f>
        <v>2.40560456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88.609190560000002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4.9080663400000004</v>
      </c>
      <c r="AR71" s="396">
        <f>'A4'!AR71</f>
        <v>516.38750934000018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0.8557188</v>
      </c>
      <c r="M73" s="396">
        <f>'A4'!M73</f>
        <v>0</v>
      </c>
      <c r="N73" s="396">
        <f>'A4'!N73</f>
        <v>32.428312220000002</v>
      </c>
      <c r="O73" s="396">
        <f>'A4'!O73</f>
        <v>32.269930400000007</v>
      </c>
      <c r="P73" s="396">
        <f>'A4'!P73</f>
        <v>0</v>
      </c>
      <c r="Q73" s="396">
        <f>'A4'!Q73</f>
        <v>0</v>
      </c>
      <c r="R73" s="396">
        <f>'A4'!R73</f>
        <v>8.6677219999999995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0.24603532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184.49888659999991</v>
      </c>
      <c r="AD73" s="396">
        <f>'A4'!AD73</f>
        <v>587.74637799999937</v>
      </c>
      <c r="AE73" s="396">
        <f>'A4'!AE73</f>
        <v>0</v>
      </c>
      <c r="AF73" s="396">
        <f>'A4'!AF73</f>
        <v>0</v>
      </c>
      <c r="AG73" s="396">
        <f>'A4'!AG73</f>
        <v>2.3555199200000003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45.536397960000009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4.3957421000000005</v>
      </c>
      <c r="AR73" s="396">
        <f>'A4'!AR73</f>
        <v>434.60234372000036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0.65761899999999995</v>
      </c>
      <c r="M74" s="396">
        <f>'A4'!M74</f>
        <v>0</v>
      </c>
      <c r="N74" s="396">
        <f>'A4'!N74</f>
        <v>19.804960079999997</v>
      </c>
      <c r="O74" s="396">
        <f>'A4'!O74</f>
        <v>4.4644180400000009</v>
      </c>
      <c r="P74" s="396">
        <f>'A4'!P74</f>
        <v>0</v>
      </c>
      <c r="Q74" s="396">
        <f>'A4'!Q74</f>
        <v>0</v>
      </c>
      <c r="R74" s="396">
        <f>'A4'!R74</f>
        <v>6.535812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0.24600282000000001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21.401291220000005</v>
      </c>
      <c r="AD74" s="396">
        <f>'A4'!AD74</f>
        <v>0.699129</v>
      </c>
      <c r="AE74" s="396">
        <f>'A4'!AE74</f>
        <v>0</v>
      </c>
      <c r="AF74" s="396">
        <f>'A4'!AF74</f>
        <v>0</v>
      </c>
      <c r="AG74" s="396">
        <f>'A4'!AG74</f>
        <v>5.008464E-2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43.0727926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0.51232423999999988</v>
      </c>
      <c r="AR74" s="396">
        <f>'A4'!AR74</f>
        <v>81.785165620000001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0.19618423999999998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2.5948731899999999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136.52236832000003</v>
      </c>
      <c r="E28" s="259">
        <f xml:space="preserve"> 'A5'!E28</f>
        <v>147.67079422999998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284.19316254999995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113.87604701000001</v>
      </c>
      <c r="E29" s="259">
        <f xml:space="preserve"> 'A5'!E29</f>
        <v>102.32580981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216.20185681999999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113.87604701000001</v>
      </c>
      <c r="E31" s="259">
        <f xml:space="preserve"> 'A5'!E31</f>
        <v>102.32580981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216.20185681999999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19.761596770000001</v>
      </c>
      <c r="E32" s="259">
        <f xml:space="preserve"> 'A5'!E32</f>
        <v>42.147771649999996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61.909368419999993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19.761596770000001</v>
      </c>
      <c r="E34" s="259">
        <f xml:space="preserve"> 'A5'!E34</f>
        <v>42.147771649999996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61.909368419999993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2.8847245400000001</v>
      </c>
      <c r="E38" s="259">
        <f xml:space="preserve"> 'A5'!E38</f>
        <v>3.1972127700000001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6.0819373100000007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2.2929441700000002</v>
      </c>
      <c r="E39" s="259">
        <f xml:space="preserve"> 'A5'!E39</f>
        <v>3.1972127700000001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5.4901569400000003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0.59178037000000006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0.59178037000000006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29.202964730000001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29.202964730000001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29.202964730000001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29.202964730000001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165.72533305000002</v>
      </c>
      <c r="E44" s="259">
        <f xml:space="preserve"> 'A5'!E44</f>
        <v>147.67079422999998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313.39612727999997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294.41773207</v>
      </c>
      <c r="E47" s="259">
        <f xml:space="preserve"> 'A5'!E47</f>
        <v>42.848382730000004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337.26611479999997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161.00427780999999</v>
      </c>
      <c r="E48" s="259">
        <f xml:space="preserve"> 'A5'!E48</f>
        <v>1.9370160699999999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162.94129387999999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161.00427780999999</v>
      </c>
      <c r="E50" s="259">
        <f xml:space="preserve"> 'A5'!E50</f>
        <v>1.9370160699999999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162.94129387999999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80.04266106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80.04266106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80.04266106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80.04266106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53.370793200000008</v>
      </c>
      <c r="E57" s="259">
        <f xml:space="preserve"> 'A5'!E57</f>
        <v>40.911366660000006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94.282159860000007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52.664892750000007</v>
      </c>
      <c r="E58" s="259">
        <f xml:space="preserve"> 'A5'!E58</f>
        <v>40.911366660000006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93.576259410000006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0.70590045000000001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0.70590045000000001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18.661589630000002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18.661589630000002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18.661589630000002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18.661589630000002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313.07932169999998</v>
      </c>
      <c r="E63" s="259">
        <f xml:space="preserve"> 'A5'!E63</f>
        <v>42.848382730000004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355.92770442999995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478.80465475</v>
      </c>
      <c r="E65" s="259">
        <f xml:space="preserve"> 'A5'!E65</f>
        <v>190.51917695999998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669.32383170999992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98775.021243449999</v>
      </c>
      <c r="E67" s="441">
        <f xml:space="preserve"> 'A5'!E67</f>
        <v>17027.145187929993</v>
      </c>
      <c r="F67" s="441">
        <f xml:space="preserve"> 'A5'!F67</f>
        <v>0.33801393000000002</v>
      </c>
      <c r="G67" s="441">
        <f xml:space="preserve"> 'A5'!G67</f>
        <v>44.499982729999992</v>
      </c>
      <c r="H67" s="441">
        <f xml:space="preserve"> 'A5'!H67</f>
        <v>35.747037800000001</v>
      </c>
      <c r="I67" s="441">
        <f xml:space="preserve"> 'A5'!I67</f>
        <v>0.29842642999999996</v>
      </c>
      <c r="J67" s="441">
        <f xml:space="preserve"> 'A5'!J67</f>
        <v>4.4083200000000003E-3</v>
      </c>
      <c r="K67" s="441">
        <f xml:space="preserve"> 'A5'!K67</f>
        <v>0.61703994999999989</v>
      </c>
      <c r="L67" s="441">
        <f xml:space="preserve"> 'A5'!L67</f>
        <v>6.3773503799999993</v>
      </c>
      <c r="M67" s="441">
        <f xml:space="preserve"> 'A5'!M67</f>
        <v>115890.04869092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2010.9370673300002</v>
      </c>
      <c r="E28" s="110">
        <f>'A6'!E28</f>
        <v>0</v>
      </c>
      <c r="F28" s="110">
        <f>'A6'!F28</f>
        <v>259.36194933999997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2270.2990166700006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1544.3369672700003</v>
      </c>
      <c r="E29" s="110">
        <f>'A6'!E29</f>
        <v>0</v>
      </c>
      <c r="F29" s="110">
        <f>'A6'!F29</f>
        <v>220.01196350999996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1764.3489307800003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0.33548745000000002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0.33548745000000002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1544.0014798200002</v>
      </c>
      <c r="E31" s="110">
        <f>'A6'!E31</f>
        <v>0</v>
      </c>
      <c r="F31" s="110">
        <f>'A6'!F31</f>
        <v>220.01196350999996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1764.0134433300002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453.92557392000003</v>
      </c>
      <c r="E32" s="110">
        <f>'A6'!E32</f>
        <v>0</v>
      </c>
      <c r="F32" s="110">
        <f>'A6'!F32</f>
        <v>39.349985829999994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493.27555975000001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453.92557392000003</v>
      </c>
      <c r="E34" s="110">
        <f>'A6'!E34</f>
        <v>0</v>
      </c>
      <c r="F34" s="110">
        <f>'A6'!F34</f>
        <v>39.349985829999994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493.27555975000001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12.674526139999999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12.674526139999999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12.674526139999999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12.674526139999999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6.0677662300000001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6.0677662300000001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6.0677662300000001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6.0677662300000001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2017.0048335600002</v>
      </c>
      <c r="E44" s="110">
        <f>'A6'!E44</f>
        <v>0</v>
      </c>
      <c r="F44" s="110">
        <f>'A6'!F44</f>
        <v>259.36194933999997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2276.3667829000005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2121.2230823199998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2121.2230823199998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526.09635526999989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526.09635526999989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0.33548745000000002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0.33548745000000002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525.76086781999993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525.76086781999993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0.67097488999999999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0.67097488999999999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0.67097488999999999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0.67097488999999999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1594.4557521599997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1594.4557521599997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1588.3879859299998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1588.3879859299998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6.0677662300000001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6.0677662300000001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12.674526139999999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12.674526139999999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12.674526139999999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12.674526139999999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2133.8976084599999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2133.8976084599999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4150.9024420200003</v>
      </c>
      <c r="E65" s="110">
        <f>'A6'!E65</f>
        <v>0</v>
      </c>
      <c r="F65" s="110">
        <f>'A6'!F65</f>
        <v>259.36194933999997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4410.2643913600004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320402.19625294994</v>
      </c>
      <c r="E67" s="442">
        <f>'A6'!E67</f>
        <v>6393.3555869399997</v>
      </c>
      <c r="F67" s="442">
        <f>'A6'!F67</f>
        <v>17847.657721699994</v>
      </c>
      <c r="G67" s="442">
        <f>'A6'!G67</f>
        <v>12299.798348859991</v>
      </c>
      <c r="H67" s="442">
        <f>'A6'!H67</f>
        <v>1656.7801194399999</v>
      </c>
      <c r="I67" s="442">
        <f>'A6'!I67</f>
        <v>16935.699937289999</v>
      </c>
      <c r="J67" s="442">
        <f>'A6'!J67</f>
        <v>467.00732911</v>
      </c>
      <c r="K67" s="442">
        <f>'A6'!K67</f>
        <v>1365.1161969400002</v>
      </c>
      <c r="L67" s="442">
        <f>'A6'!L67</f>
        <v>377367.61149322998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227.01599521999998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227.01599521999998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64.810426989999996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64.810426989999996</v>
      </c>
      <c r="L29" s="110">
        <f>'A7'!L29</f>
        <v>0</v>
      </c>
      <c r="M29" s="110">
        <f>'A7'!M29</f>
        <v>2045.3612145900001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0.33548745000000002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64.810426989999996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64.810426989999996</v>
      </c>
      <c r="L31" s="110">
        <f>'A7'!L31</f>
        <v>0</v>
      </c>
      <c r="M31" s="110">
        <f>'A7'!M31</f>
        <v>2045.0257271400001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162.20556822999998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162.20556822999998</v>
      </c>
      <c r="L32" s="110">
        <f>'A7'!L32</f>
        <v>0</v>
      </c>
      <c r="M32" s="110">
        <f>'A7'!M32</f>
        <v>717.39049639999996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162.20556822999998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162.20556822999998</v>
      </c>
      <c r="L34" s="110">
        <f>'A7'!L34</f>
        <v>0</v>
      </c>
      <c r="M34" s="110">
        <f>'A7'!M34</f>
        <v>717.39049639999996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18.756463449999998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5.4901569400000003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13.26630651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35.270730960000002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29.202964730000001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6.0677662300000001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227.01599521999998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227.01599521999998</v>
      </c>
      <c r="L44" s="110">
        <f>'A7'!L44</f>
        <v>0</v>
      </c>
      <c r="M44" s="110">
        <f>'A7'!M44</f>
        <v>2816.7789054000004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228.95177216000002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228.95177216000002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65.330649160000007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65.330649160000007</v>
      </c>
      <c r="L48" s="110">
        <f>'A7'!L48</f>
        <v>0</v>
      </c>
      <c r="M48" s="110">
        <f>'A7'!M48</f>
        <v>754.36829830999989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0.33548745000000002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65.330649160000007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65.330649160000007</v>
      </c>
      <c r="L50" s="110">
        <f>'A7'!L50</f>
        <v>0</v>
      </c>
      <c r="M50" s="110">
        <f>'A7'!M50</f>
        <v>754.03281085999993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163.62112300000001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163.62112300000001</v>
      </c>
      <c r="L51" s="110">
        <f>'A7'!L51</f>
        <v>0</v>
      </c>
      <c r="M51" s="110">
        <f>'A7'!M51</f>
        <v>244.33475895000001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163.62112300000001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163.62112300000001</v>
      </c>
      <c r="L53" s="110">
        <f>'A7'!L53</f>
        <v>0</v>
      </c>
      <c r="M53" s="110">
        <f>'A7'!M53</f>
        <v>244.33475895000001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1688.7379120199998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1681.9642453399997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6.7736666799999998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31.336115769999999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18.661589630000002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12.674526139999999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228.95177216000002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228.95177216000002</v>
      </c>
      <c r="L63" s="110">
        <f>'A7'!L63</f>
        <v>0</v>
      </c>
      <c r="M63" s="110">
        <f>'A7'!M63</f>
        <v>2718.7770850500001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455.96776738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455.96776738</v>
      </c>
      <c r="L65" s="110">
        <f>'A7'!L65</f>
        <v>0</v>
      </c>
      <c r="M65" s="110">
        <f>'A7'!M65</f>
        <v>5535.5559904500005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1003.4502597699999</v>
      </c>
      <c r="E69" s="442">
        <f>'A7'!E69</f>
        <v>3332.6407814200002</v>
      </c>
      <c r="F69" s="442">
        <f>'A7'!F69</f>
        <v>4029.4890590599994</v>
      </c>
      <c r="G69" s="442">
        <f>'A7'!G69</f>
        <v>60.30555660000001</v>
      </c>
      <c r="H69" s="442">
        <f>'A7'!H69</f>
        <v>250.59677746000003</v>
      </c>
      <c r="I69" s="442">
        <f>'A7'!I69</f>
        <v>42.658798859999997</v>
      </c>
      <c r="J69" s="442">
        <f>'A7'!J69</f>
        <v>45.638676499999995</v>
      </c>
      <c r="K69" s="442">
        <f>'A7'!K69</f>
        <v>8764.7799096700001</v>
      </c>
      <c r="L69" s="442">
        <f>'A7'!L69</f>
        <v>648.8526400899998</v>
      </c>
      <c r="M69" s="442">
        <f>'A7'!M69</f>
        <v>1527284.8471474787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4.3392600000000002E-3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336.58679614999994</v>
      </c>
      <c r="M62" s="389">
        <f>'A8'!M67</f>
        <v>0</v>
      </c>
      <c r="N62" s="389">
        <f>'A8'!N67</f>
        <v>75.612782240000001</v>
      </c>
      <c r="O62" s="389">
        <f>'A8'!O67</f>
        <v>53.99612338</v>
      </c>
      <c r="P62" s="389">
        <f>'A8'!P67</f>
        <v>0</v>
      </c>
      <c r="Q62" s="389">
        <f>'A8'!Q67</f>
        <v>0</v>
      </c>
      <c r="R62" s="389">
        <f>'A8'!R67</f>
        <v>39.35793434</v>
      </c>
      <c r="S62" s="389">
        <f>'A8'!S67</f>
        <v>2.64392928</v>
      </c>
      <c r="T62" s="389">
        <f>'A8'!T67</f>
        <v>0</v>
      </c>
      <c r="U62" s="389">
        <f>'A8'!U67</f>
        <v>1.1957039999999999</v>
      </c>
      <c r="V62" s="389">
        <f>'A8'!V67</f>
        <v>39.950737879999998</v>
      </c>
      <c r="W62" s="389">
        <f>'A8'!W67</f>
        <v>0</v>
      </c>
      <c r="X62" s="389">
        <f>'A8'!X67</f>
        <v>20.021641559999999</v>
      </c>
      <c r="Y62" s="389">
        <f>'A8'!Y67</f>
        <v>0.56878012000000011</v>
      </c>
      <c r="Z62" s="389">
        <f>'A8'!Z67</f>
        <v>1.2244717999999999</v>
      </c>
      <c r="AA62" s="389">
        <f>'A8'!AA67</f>
        <v>0</v>
      </c>
      <c r="AB62" s="389">
        <f>'A8'!AB67</f>
        <v>0</v>
      </c>
      <c r="AC62" s="389">
        <f>'A8'!AC67</f>
        <v>338.33844881000005</v>
      </c>
      <c r="AD62" s="389">
        <f>'A8'!AD67</f>
        <v>770.6169116100001</v>
      </c>
      <c r="AE62" s="389">
        <f>'A8'!AE67</f>
        <v>0</v>
      </c>
      <c r="AF62" s="389">
        <f>'A8'!AF67</f>
        <v>0</v>
      </c>
      <c r="AG62" s="389">
        <f>'A8'!AG67</f>
        <v>39.566374199999991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93.113039880000002</v>
      </c>
      <c r="AM62" s="389">
        <f>'A8'!AM67</f>
        <v>0</v>
      </c>
      <c r="AN62" s="389">
        <f>'A8'!AN67</f>
        <v>7.3763999999999996E-2</v>
      </c>
      <c r="AO62" s="389">
        <f>'A8'!AO67</f>
        <v>0</v>
      </c>
      <c r="AP62" s="389">
        <f>'A8'!AP67</f>
        <v>0</v>
      </c>
      <c r="AQ62" s="389">
        <f>'A8'!AQ67</f>
        <v>11.552692739999999</v>
      </c>
      <c r="AR62" s="389">
        <f>'A8'!AR67</f>
        <v>1280.7883279100001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104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17</v>
      </c>
      <c r="F20" s="328"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3627.8139239800003</v>
      </c>
      <c r="F31" s="353">
        <v>0.49083661499999998</v>
      </c>
      <c r="G31" s="354">
        <v>921.81996669</v>
      </c>
      <c r="H31" s="354">
        <v>22657.790908414925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414415.55069602909</v>
      </c>
      <c r="E13" s="471">
        <f t="shared" ref="E13:M13" si="0">E14+E17+E20+E23</f>
        <v>27490.805618740022</v>
      </c>
      <c r="F13" s="471">
        <f t="shared" si="0"/>
        <v>222.55958053000006</v>
      </c>
      <c r="G13" s="471">
        <f t="shared" si="0"/>
        <v>281.81660813999991</v>
      </c>
      <c r="H13" s="471">
        <f t="shared" si="0"/>
        <v>175.61257792000001</v>
      </c>
      <c r="I13" s="471">
        <f t="shared" si="0"/>
        <v>20.040794229999999</v>
      </c>
      <c r="J13" s="471">
        <f t="shared" si="0"/>
        <v>1.6504867099999998</v>
      </c>
      <c r="K13" s="471">
        <f t="shared" si="0"/>
        <v>169.15810334999998</v>
      </c>
      <c r="L13" s="471">
        <f t="shared" si="0"/>
        <v>106.73516265999994</v>
      </c>
      <c r="M13" s="471">
        <f t="shared" si="0"/>
        <v>442883.9296283091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235064.03447489918</v>
      </c>
      <c r="E14" s="396">
        <f t="shared" si="1"/>
        <v>5288.1436322999944</v>
      </c>
      <c r="F14" s="396">
        <f t="shared" si="1"/>
        <v>8.1354961200000009</v>
      </c>
      <c r="G14" s="396">
        <f t="shared" si="1"/>
        <v>43.177932150000004</v>
      </c>
      <c r="H14" s="396">
        <f t="shared" si="1"/>
        <v>10.496762009999998</v>
      </c>
      <c r="I14" s="396">
        <f t="shared" si="1"/>
        <v>0.12211170000000002</v>
      </c>
      <c r="J14" s="396">
        <f t="shared" si="1"/>
        <v>0</v>
      </c>
      <c r="K14" s="396">
        <f t="shared" si="1"/>
        <v>1.8351186100000001</v>
      </c>
      <c r="L14" s="396">
        <f t="shared" si="1"/>
        <v>8.9026391300000025</v>
      </c>
      <c r="M14" s="396">
        <f t="shared" si="1"/>
        <v>240424.84816691914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178543.60350378914</v>
      </c>
      <c r="E15" s="120">
        <v>3498.2494369199944</v>
      </c>
      <c r="F15" s="120">
        <v>5.07997795</v>
      </c>
      <c r="G15" s="120">
        <v>14.292268970000006</v>
      </c>
      <c r="H15" s="120">
        <v>3.0280934499999996</v>
      </c>
      <c r="I15" s="120">
        <v>0.12211170000000002</v>
      </c>
      <c r="J15" s="120">
        <v>0</v>
      </c>
      <c r="K15" s="120">
        <v>0</v>
      </c>
      <c r="L15" s="383">
        <v>8.7118323600000025</v>
      </c>
      <c r="M15" s="110">
        <f t="shared" ref="M15:M29" si="2">SUM(D15:L15)</f>
        <v>182073.08722513911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56520.430971110043</v>
      </c>
      <c r="E16" s="110">
        <v>1789.8941953800002</v>
      </c>
      <c r="F16" s="110">
        <v>3.0555181700000005</v>
      </c>
      <c r="G16" s="110">
        <v>28.885663180000002</v>
      </c>
      <c r="H16" s="110">
        <v>7.4686685599999976</v>
      </c>
      <c r="I16" s="110">
        <v>0</v>
      </c>
      <c r="J16" s="110">
        <v>0</v>
      </c>
      <c r="K16" s="110">
        <v>1.8351186100000001</v>
      </c>
      <c r="L16" s="383">
        <v>0.19080676999999999</v>
      </c>
      <c r="M16" s="110">
        <f t="shared" si="2"/>
        <v>58351.760941780041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61788.511035519878</v>
      </c>
      <c r="E17" s="396">
        <f t="shared" si="3"/>
        <v>9468.5310247600046</v>
      </c>
      <c r="F17" s="396">
        <f t="shared" si="3"/>
        <v>152.92894085</v>
      </c>
      <c r="G17" s="396">
        <f t="shared" si="3"/>
        <v>29.842971070000008</v>
      </c>
      <c r="H17" s="396">
        <f t="shared" si="3"/>
        <v>14.070825429999999</v>
      </c>
      <c r="I17" s="396">
        <f t="shared" si="3"/>
        <v>2.7881555100000002</v>
      </c>
      <c r="J17" s="396">
        <f t="shared" si="3"/>
        <v>2.0644410000000002E-2</v>
      </c>
      <c r="K17" s="396">
        <f t="shared" si="3"/>
        <v>1.4728990000000001E-2</v>
      </c>
      <c r="L17" s="396">
        <f t="shared" si="3"/>
        <v>34.192494819999979</v>
      </c>
      <c r="M17" s="110">
        <f t="shared" si="2"/>
        <v>71490.900821359901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19326.201694999938</v>
      </c>
      <c r="E18" s="120">
        <v>6061.9602413500043</v>
      </c>
      <c r="F18" s="120">
        <v>10.810869999999996</v>
      </c>
      <c r="G18" s="120">
        <v>21.323675900000008</v>
      </c>
      <c r="H18" s="120">
        <v>12.516843629999999</v>
      </c>
      <c r="I18" s="120">
        <v>2.7881555100000002</v>
      </c>
      <c r="J18" s="120">
        <v>0</v>
      </c>
      <c r="K18" s="120">
        <v>1.4728990000000001E-2</v>
      </c>
      <c r="L18" s="383">
        <v>13.759444049999995</v>
      </c>
      <c r="M18" s="110">
        <f t="shared" si="2"/>
        <v>25449.375654429943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42462.30934051994</v>
      </c>
      <c r="E19" s="110">
        <v>3406.5707834100003</v>
      </c>
      <c r="F19" s="110">
        <v>142.11807085000001</v>
      </c>
      <c r="G19" s="110">
        <v>8.5192951699999995</v>
      </c>
      <c r="H19" s="110">
        <v>1.5539817999999999</v>
      </c>
      <c r="I19" s="110">
        <v>0</v>
      </c>
      <c r="J19" s="110">
        <v>2.0644410000000002E-2</v>
      </c>
      <c r="K19" s="110">
        <v>0</v>
      </c>
      <c r="L19" s="383">
        <v>20.433050769999987</v>
      </c>
      <c r="M19" s="110">
        <f t="shared" si="2"/>
        <v>46041.525166929947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9776.9513984599998</v>
      </c>
      <c r="E20" s="396">
        <f t="shared" si="4"/>
        <v>41.880820360000008</v>
      </c>
      <c r="F20" s="396">
        <f t="shared" si="4"/>
        <v>0.20444302</v>
      </c>
      <c r="G20" s="396">
        <f t="shared" si="4"/>
        <v>2.9319780600000001</v>
      </c>
      <c r="H20" s="396">
        <f t="shared" si="4"/>
        <v>0.87112694999999996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5.5393110000000002E-2</v>
      </c>
      <c r="M20" s="396">
        <f t="shared" si="4"/>
        <v>9822.8951599600005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1930.5733275</v>
      </c>
      <c r="E21" s="110">
        <v>19.519351610000008</v>
      </c>
      <c r="F21" s="110">
        <v>0.20444302</v>
      </c>
      <c r="G21" s="110">
        <v>0.1191634</v>
      </c>
      <c r="H21" s="110">
        <v>0.28525345999999996</v>
      </c>
      <c r="I21" s="110">
        <v>0</v>
      </c>
      <c r="J21" s="110">
        <v>0</v>
      </c>
      <c r="K21" s="110">
        <v>0</v>
      </c>
      <c r="L21" s="383">
        <v>5.5393110000000002E-2</v>
      </c>
      <c r="M21" s="110">
        <f t="shared" si="2"/>
        <v>1950.7569321000001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7846.3780709599996</v>
      </c>
      <c r="E22" s="110">
        <v>22.36146875</v>
      </c>
      <c r="F22" s="110">
        <v>0</v>
      </c>
      <c r="G22" s="110">
        <v>2.8128146599999999</v>
      </c>
      <c r="H22" s="110">
        <v>0.58587349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7872.1382278600004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107786.05378715004</v>
      </c>
      <c r="E23" s="110">
        <f t="shared" si="5"/>
        <v>12692.250141320024</v>
      </c>
      <c r="F23" s="110">
        <f t="shared" si="5"/>
        <v>61.290700540000039</v>
      </c>
      <c r="G23" s="110">
        <f t="shared" si="5"/>
        <v>205.8637268599999</v>
      </c>
      <c r="H23" s="110">
        <f t="shared" si="5"/>
        <v>150.17386353000001</v>
      </c>
      <c r="I23" s="110">
        <f t="shared" si="5"/>
        <v>17.130527019999999</v>
      </c>
      <c r="J23" s="110">
        <f t="shared" si="5"/>
        <v>1.6298422999999997</v>
      </c>
      <c r="K23" s="110">
        <f t="shared" si="5"/>
        <v>167.30825574999997</v>
      </c>
      <c r="L23" s="383">
        <f t="shared" si="5"/>
        <v>63.584635599999963</v>
      </c>
      <c r="M23" s="110">
        <f t="shared" si="2"/>
        <v>121145.28548007006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78477.71543779003</v>
      </c>
      <c r="E24" s="110">
        <v>10670.168188110023</v>
      </c>
      <c r="F24" s="110">
        <v>60.952686610000036</v>
      </c>
      <c r="G24" s="110">
        <v>196.33000604999989</v>
      </c>
      <c r="H24" s="110">
        <v>133.7144687</v>
      </c>
      <c r="I24" s="110">
        <v>16.83210059</v>
      </c>
      <c r="J24" s="110">
        <v>1.6254339799999997</v>
      </c>
      <c r="K24" s="110">
        <v>166.69121579999998</v>
      </c>
      <c r="L24" s="383">
        <v>63.426336049999961</v>
      </c>
      <c r="M24" s="110">
        <f t="shared" si="2"/>
        <v>89787.455873680083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29308.338349360016</v>
      </c>
      <c r="E25" s="110">
        <v>2022.0819532100008</v>
      </c>
      <c r="F25" s="110">
        <v>0.33801393000000002</v>
      </c>
      <c r="G25" s="110">
        <v>9.5337208100000002</v>
      </c>
      <c r="H25" s="110">
        <v>16.459394830000001</v>
      </c>
      <c r="I25" s="110">
        <v>0.29842642999999996</v>
      </c>
      <c r="J25" s="110">
        <v>4.4083200000000003E-3</v>
      </c>
      <c r="K25" s="110">
        <v>0.61703994999999989</v>
      </c>
      <c r="L25" s="383">
        <v>0.15829954999999998</v>
      </c>
      <c r="M25" s="110">
        <f t="shared" si="2"/>
        <v>31357.829606390012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150330.72916622</v>
      </c>
      <c r="E26" s="471">
        <f t="shared" si="6"/>
        <v>12983.056106369999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33.35826062999999</v>
      </c>
      <c r="M26" s="471">
        <f t="shared" si="6"/>
        <v>163347.14353321999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150327.39925151999</v>
      </c>
      <c r="E27" s="120">
        <v>12982.848206619999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33.35826062999999</v>
      </c>
      <c r="M27" s="110">
        <f t="shared" si="2"/>
        <v>163343.60571876998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3.3299146999999998</v>
      </c>
      <c r="E28" s="110">
        <v>0.20789975000000002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3.5378144499999999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564746.27986224904</v>
      </c>
      <c r="E29" s="396">
        <f t="shared" si="7"/>
        <v>40473.861725110022</v>
      </c>
      <c r="F29" s="396">
        <f t="shared" si="7"/>
        <v>222.55958053000006</v>
      </c>
      <c r="G29" s="396">
        <f t="shared" si="7"/>
        <v>281.81660813999991</v>
      </c>
      <c r="H29" s="396">
        <f t="shared" si="7"/>
        <v>175.61257792000001</v>
      </c>
      <c r="I29" s="396">
        <f t="shared" si="7"/>
        <v>20.040794229999999</v>
      </c>
      <c r="J29" s="396">
        <f t="shared" si="7"/>
        <v>1.6504867099999998</v>
      </c>
      <c r="K29" s="396">
        <f t="shared" si="7"/>
        <v>169.15810334999998</v>
      </c>
      <c r="L29" s="396">
        <f t="shared" si="7"/>
        <v>140.09342328999992</v>
      </c>
      <c r="M29" s="110">
        <f t="shared" si="2"/>
        <v>606231.07316152891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15628.190656429993</v>
      </c>
      <c r="E32" s="471">
        <f t="shared" si="8"/>
        <v>1652.3699902800008</v>
      </c>
      <c r="F32" s="471">
        <f t="shared" si="8"/>
        <v>28.551002550000003</v>
      </c>
      <c r="G32" s="471">
        <f t="shared" si="8"/>
        <v>27.162187209999999</v>
      </c>
      <c r="H32" s="471">
        <f t="shared" si="8"/>
        <v>12.56019311</v>
      </c>
      <c r="I32" s="471">
        <f t="shared" si="8"/>
        <v>0</v>
      </c>
      <c r="J32" s="471">
        <f t="shared" si="8"/>
        <v>0.45729210999999997</v>
      </c>
      <c r="K32" s="471">
        <f t="shared" si="8"/>
        <v>16.502735910000002</v>
      </c>
      <c r="L32" s="471">
        <f t="shared" si="8"/>
        <v>10.890859979999998</v>
      </c>
      <c r="M32" s="471">
        <f t="shared" si="8"/>
        <v>17376.684917579994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5247.958984679999</v>
      </c>
      <c r="E33" s="396">
        <f t="shared" si="9"/>
        <v>411.80942447000018</v>
      </c>
      <c r="F33" s="396">
        <f t="shared" si="9"/>
        <v>18.535761750000002</v>
      </c>
      <c r="G33" s="396">
        <f t="shared" si="9"/>
        <v>18.894898359999999</v>
      </c>
      <c r="H33" s="396">
        <f t="shared" si="9"/>
        <v>2.2399764100000001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0.44092117000000003</v>
      </c>
      <c r="M33" s="396">
        <f t="shared" si="9"/>
        <v>5699.8799668399997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1338.1481712799994</v>
      </c>
      <c r="E34" s="120">
        <v>33.024045900000004</v>
      </c>
      <c r="F34" s="120">
        <v>3.10117E-2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4.7343820000000002E-2</v>
      </c>
      <c r="M34" s="110">
        <f>SUM(D34:L34)</f>
        <v>1371.2505726999991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3909.8108133999999</v>
      </c>
      <c r="E35" s="110">
        <v>378.7853785700002</v>
      </c>
      <c r="F35" s="110">
        <v>18.504750050000002</v>
      </c>
      <c r="G35" s="110">
        <v>18.894898359999999</v>
      </c>
      <c r="H35" s="110">
        <v>2.2399764100000001</v>
      </c>
      <c r="I35" s="110">
        <v>0</v>
      </c>
      <c r="J35" s="110">
        <v>0</v>
      </c>
      <c r="K35" s="110">
        <v>0</v>
      </c>
      <c r="L35" s="383">
        <v>0.39357735000000005</v>
      </c>
      <c r="M35" s="110">
        <f>SUM(D35:L35)</f>
        <v>4328.6293941400008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4706.8220875399975</v>
      </c>
      <c r="E36" s="396">
        <f t="shared" si="10"/>
        <v>135.19653283</v>
      </c>
      <c r="F36" s="396">
        <f t="shared" si="10"/>
        <v>0.25896183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4842.2775821999976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165.21049202999995</v>
      </c>
      <c r="E37" s="120">
        <v>42.1713521</v>
      </c>
      <c r="F37" s="120">
        <v>0.25896183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207.64080595999997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4541.6115955099976</v>
      </c>
      <c r="E38" s="110">
        <v>93.025180730000002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4634.6367762399977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4.5336975300000004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4.5336975300000004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4.5336975300000004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4.5336975300000004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5668.8758866799963</v>
      </c>
      <c r="E42" s="110">
        <f t="shared" si="12"/>
        <v>1105.3640329800005</v>
      </c>
      <c r="F42" s="110">
        <f t="shared" si="12"/>
        <v>9.7562789700000003</v>
      </c>
      <c r="G42" s="110">
        <f t="shared" si="12"/>
        <v>8.2672888499999999</v>
      </c>
      <c r="H42" s="110">
        <f t="shared" si="12"/>
        <v>10.3202167</v>
      </c>
      <c r="I42" s="110">
        <f t="shared" si="12"/>
        <v>0</v>
      </c>
      <c r="J42" s="110">
        <f t="shared" si="12"/>
        <v>0.45729210999999997</v>
      </c>
      <c r="K42" s="110">
        <f t="shared" si="12"/>
        <v>16.502735910000002</v>
      </c>
      <c r="L42" s="383">
        <f t="shared" si="12"/>
        <v>10.449938809999999</v>
      </c>
      <c r="M42" s="110">
        <f>SUM(D42:L42)</f>
        <v>6829.9936710099964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4785.9355209899959</v>
      </c>
      <c r="E43" s="110">
        <v>1010.2242270700006</v>
      </c>
      <c r="F43" s="110">
        <v>9.7562789700000003</v>
      </c>
      <c r="G43" s="110">
        <v>8.2672888499999999</v>
      </c>
      <c r="H43" s="110">
        <v>10.3202167</v>
      </c>
      <c r="I43" s="110">
        <v>0</v>
      </c>
      <c r="J43" s="110">
        <v>0.45729210999999997</v>
      </c>
      <c r="K43" s="110">
        <v>16.502735910000002</v>
      </c>
      <c r="L43" s="383">
        <v>10.055479679999999</v>
      </c>
      <c r="M43" s="110">
        <f>SUM(D43:L43)</f>
        <v>5851.5190402799963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882.94036568999991</v>
      </c>
      <c r="E44" s="110">
        <v>95.139805909999993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0.39445912999999999</v>
      </c>
      <c r="M44" s="110">
        <f>SUM(D44:L44)</f>
        <v>978.47463072999983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4959.5268107800002</v>
      </c>
      <c r="E45" s="471">
        <f t="shared" si="13"/>
        <v>229.12413386000003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5188.6509446400005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4218.79128743</v>
      </c>
      <c r="E46" s="120">
        <v>229.12413386000003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4447.9154212900003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740.73552334999988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740.73552334999988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20587.717467209994</v>
      </c>
      <c r="E48" s="396">
        <f t="shared" si="14"/>
        <v>1881.4941241400008</v>
      </c>
      <c r="F48" s="396">
        <f t="shared" si="14"/>
        <v>28.551002550000003</v>
      </c>
      <c r="G48" s="396">
        <f t="shared" si="14"/>
        <v>27.162187209999999</v>
      </c>
      <c r="H48" s="396">
        <f t="shared" si="14"/>
        <v>12.56019311</v>
      </c>
      <c r="I48" s="396">
        <f t="shared" si="14"/>
        <v>0</v>
      </c>
      <c r="J48" s="396">
        <f t="shared" si="14"/>
        <v>0.45729210999999997</v>
      </c>
      <c r="K48" s="396">
        <f t="shared" si="14"/>
        <v>16.502735910000002</v>
      </c>
      <c r="L48" s="396">
        <f t="shared" si="14"/>
        <v>10.890859979999998</v>
      </c>
      <c r="M48" s="110">
        <f>SUM(D48:L48)</f>
        <v>22565.335862219996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2413.3753627300002</v>
      </c>
      <c r="E50" s="111">
        <v>142.87165467000003</v>
      </c>
      <c r="F50" s="111">
        <v>3.10117E-2</v>
      </c>
      <c r="G50" s="111">
        <v>17.499210489999999</v>
      </c>
      <c r="H50" s="111">
        <v>1.780702E-2</v>
      </c>
      <c r="I50" s="111">
        <v>0</v>
      </c>
      <c r="J50" s="111">
        <v>0</v>
      </c>
      <c r="K50" s="111">
        <v>0.14372161</v>
      </c>
      <c r="L50" s="111">
        <v>4.7343820000000002E-2</v>
      </c>
      <c r="M50" s="110">
        <f>SUM(D50:L50)</f>
        <v>2573.9861120400005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17517.234629069986</v>
      </c>
      <c r="E51" s="111">
        <v>1736.2622712600003</v>
      </c>
      <c r="F51" s="111">
        <v>28.519990850000003</v>
      </c>
      <c r="G51" s="111">
        <v>9.6629767199999996</v>
      </c>
      <c r="H51" s="111">
        <v>10.94803632</v>
      </c>
      <c r="I51" s="111">
        <v>0</v>
      </c>
      <c r="J51" s="111">
        <v>0.45729210999999997</v>
      </c>
      <c r="K51" s="111">
        <v>16.359014300000002</v>
      </c>
      <c r="L51" s="111">
        <v>10.055479679999999</v>
      </c>
      <c r="M51" s="110">
        <f>SUM(D51:L51)</f>
        <v>19329.499690309982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657.10747547000005</v>
      </c>
      <c r="E52" s="111">
        <v>2.3601982000000001</v>
      </c>
      <c r="F52" s="111">
        <v>0</v>
      </c>
      <c r="G52" s="111">
        <v>0</v>
      </c>
      <c r="H52" s="111">
        <v>1.59434977</v>
      </c>
      <c r="I52" s="111">
        <v>0</v>
      </c>
      <c r="J52" s="111">
        <v>0</v>
      </c>
      <c r="K52" s="111">
        <v>0</v>
      </c>
      <c r="L52" s="111">
        <v>0.78803648000000004</v>
      </c>
      <c r="M52" s="110">
        <f>SUM(D52:L52)</f>
        <v>661.85005992000004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348959.92167171981</v>
      </c>
      <c r="E55" s="471">
        <f t="shared" si="15"/>
        <v>31251.831647409992</v>
      </c>
      <c r="F55" s="471">
        <f t="shared" si="15"/>
        <v>0</v>
      </c>
      <c r="G55" s="471">
        <f t="shared" si="15"/>
        <v>177.35849394000002</v>
      </c>
      <c r="H55" s="471">
        <f t="shared" si="15"/>
        <v>19.287642970000004</v>
      </c>
      <c r="I55" s="471">
        <f t="shared" si="15"/>
        <v>0</v>
      </c>
      <c r="J55" s="471">
        <f t="shared" si="15"/>
        <v>1.0635730400000001</v>
      </c>
      <c r="K55" s="471">
        <f t="shared" si="15"/>
        <v>4.8535012799999997</v>
      </c>
      <c r="L55" s="471">
        <f t="shared" si="15"/>
        <v>6.2190508299999996</v>
      </c>
      <c r="M55" s="471">
        <f t="shared" si="15"/>
        <v>380420.53558118979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221375.82557193979</v>
      </c>
      <c r="E56" s="396">
        <f t="shared" si="16"/>
        <v>16197.264381429999</v>
      </c>
      <c r="F56" s="396">
        <f t="shared" si="16"/>
        <v>0</v>
      </c>
      <c r="G56" s="396">
        <f t="shared" si="16"/>
        <v>68.850043170000006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3.3444243400000002</v>
      </c>
      <c r="L56" s="396">
        <f t="shared" si="16"/>
        <v>0</v>
      </c>
      <c r="M56" s="396">
        <f t="shared" si="16"/>
        <v>237645.28442087979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126025.7426395498</v>
      </c>
      <c r="E57" s="120">
        <v>9731.194462579997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135756.9371021298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95350.082932389982</v>
      </c>
      <c r="E58" s="110">
        <v>6466.0699188500021</v>
      </c>
      <c r="F58" s="110">
        <v>0</v>
      </c>
      <c r="G58" s="110">
        <v>68.850043170000006</v>
      </c>
      <c r="H58" s="110">
        <v>0</v>
      </c>
      <c r="I58" s="110">
        <v>0</v>
      </c>
      <c r="J58" s="110">
        <v>0</v>
      </c>
      <c r="K58" s="110">
        <v>3.3444243400000002</v>
      </c>
      <c r="L58" s="383">
        <v>0</v>
      </c>
      <c r="M58" s="110">
        <f>SUM(D58:L58)</f>
        <v>101888.34731874998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68987.878239339989</v>
      </c>
      <c r="E59" s="396">
        <f t="shared" si="17"/>
        <v>14814.544057759991</v>
      </c>
      <c r="F59" s="396">
        <f t="shared" si="17"/>
        <v>0</v>
      </c>
      <c r="G59" s="396">
        <f t="shared" si="17"/>
        <v>34.966261919999994</v>
      </c>
      <c r="H59" s="396">
        <f t="shared" si="17"/>
        <v>19.287642970000004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6.2190508299999996</v>
      </c>
      <c r="M59" s="110">
        <f>SUM(D59:L59)</f>
        <v>83862.895252819973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26788.454051609999</v>
      </c>
      <c r="E60" s="120">
        <v>6820.081110849992</v>
      </c>
      <c r="F60" s="120">
        <v>0</v>
      </c>
      <c r="G60" s="120">
        <v>34.966261919999994</v>
      </c>
      <c r="H60" s="120">
        <v>18.535995640000003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33662.037420019995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42199.424187729986</v>
      </c>
      <c r="E61" s="110">
        <v>7994.46294691</v>
      </c>
      <c r="F61" s="110">
        <v>0</v>
      </c>
      <c r="G61" s="110">
        <v>0</v>
      </c>
      <c r="H61" s="110">
        <v>0.75164732999999995</v>
      </c>
      <c r="I61" s="110">
        <v>0</v>
      </c>
      <c r="J61" s="110">
        <v>0</v>
      </c>
      <c r="K61" s="110">
        <v>0</v>
      </c>
      <c r="L61" s="383">
        <v>6.2190508299999996</v>
      </c>
      <c r="M61" s="110">
        <f>SUM(D61:L61)</f>
        <v>50200.857832799978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27728.95674817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27728.95674817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11882.703928279998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11882.703928279998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15846.252819890002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15846.252819890002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30867.261112269993</v>
      </c>
      <c r="E65" s="110">
        <f t="shared" si="19"/>
        <v>240.02320822000001</v>
      </c>
      <c r="F65" s="110">
        <f t="shared" si="19"/>
        <v>0</v>
      </c>
      <c r="G65" s="110">
        <f t="shared" si="19"/>
        <v>73.542188850000002</v>
      </c>
      <c r="H65" s="110">
        <f t="shared" si="19"/>
        <v>0</v>
      </c>
      <c r="I65" s="110">
        <f t="shared" si="19"/>
        <v>0</v>
      </c>
      <c r="J65" s="110">
        <f t="shared" si="19"/>
        <v>1.0635730400000001</v>
      </c>
      <c r="K65" s="110">
        <f t="shared" si="19"/>
        <v>1.5090769399999999</v>
      </c>
      <c r="L65" s="383">
        <f t="shared" si="19"/>
        <v>0</v>
      </c>
      <c r="M65" s="110">
        <f>SUM(D65:L65)</f>
        <v>31183.39915931999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1905.9923553799997</v>
      </c>
      <c r="E66" s="110">
        <v>82.946272689999986</v>
      </c>
      <c r="F66" s="110">
        <v>0</v>
      </c>
      <c r="G66" s="110">
        <v>73.542188850000002</v>
      </c>
      <c r="H66" s="110">
        <v>0</v>
      </c>
      <c r="I66" s="110">
        <v>0</v>
      </c>
      <c r="J66" s="110">
        <v>1.0635730400000001</v>
      </c>
      <c r="K66" s="110">
        <v>1.5090769399999999</v>
      </c>
      <c r="L66" s="383">
        <v>0</v>
      </c>
      <c r="M66" s="110">
        <f>SUM(D66:L66)</f>
        <v>2065.0534668999994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28961.268756889993</v>
      </c>
      <c r="E67" s="110">
        <v>157.07693553000001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29118.345692419993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99502.740835020013</v>
      </c>
      <c r="E68" s="471">
        <f t="shared" si="20"/>
        <v>31114.593832819999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130617.33466784001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99502.740835020013</v>
      </c>
      <c r="E69" s="120">
        <v>31114.593832819999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130617.33466784001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448462.66250673984</v>
      </c>
      <c r="E71" s="396">
        <f t="shared" si="21"/>
        <v>62366.425480229991</v>
      </c>
      <c r="F71" s="396">
        <f t="shared" si="21"/>
        <v>0</v>
      </c>
      <c r="G71" s="396">
        <f t="shared" si="21"/>
        <v>177.35849394000002</v>
      </c>
      <c r="H71" s="396">
        <f t="shared" si="21"/>
        <v>19.287642970000004</v>
      </c>
      <c r="I71" s="396">
        <f t="shared" si="21"/>
        <v>0</v>
      </c>
      <c r="J71" s="396">
        <f t="shared" si="21"/>
        <v>1.0635730400000001</v>
      </c>
      <c r="K71" s="396">
        <f t="shared" si="21"/>
        <v>4.8535012799999997</v>
      </c>
      <c r="L71" s="396">
        <f t="shared" si="21"/>
        <v>6.2190508299999996</v>
      </c>
      <c r="M71" s="110">
        <f>SUM(D71:L71)</f>
        <v>511037.87024902983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431197.49560002889</v>
      </c>
      <c r="E73" s="111">
        <v>61301.370098539832</v>
      </c>
      <c r="F73" s="111">
        <v>0</v>
      </c>
      <c r="G73" s="111">
        <v>104.78469534000003</v>
      </c>
      <c r="H73" s="111">
        <v>18.535413469999998</v>
      </c>
      <c r="I73" s="111">
        <v>0</v>
      </c>
      <c r="J73" s="111">
        <v>0.53178652000000004</v>
      </c>
      <c r="K73" s="111">
        <v>2.4984970500000001</v>
      </c>
      <c r="L73" s="111">
        <v>6.2190508299999996</v>
      </c>
      <c r="M73" s="110">
        <f>SUM(D73:L73)</f>
        <v>492631.43514177873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16552.91908376</v>
      </c>
      <c r="E74" s="111">
        <v>1065.0553817</v>
      </c>
      <c r="F74" s="111">
        <v>0</v>
      </c>
      <c r="G74" s="111">
        <v>72.573798599999989</v>
      </c>
      <c r="H74" s="111">
        <v>0.75222948999999995</v>
      </c>
      <c r="I74" s="111">
        <v>0</v>
      </c>
      <c r="J74" s="111">
        <v>0.53178652000000004</v>
      </c>
      <c r="K74" s="111">
        <v>2.35500424</v>
      </c>
      <c r="L74" s="111">
        <v>0</v>
      </c>
      <c r="M74" s="110">
        <f>SUM(D74:L74)</f>
        <v>17694.187284309999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712.24782293999988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712.24782293999988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G16" sqref="G16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0.92416756256496957</v>
      </c>
      <c r="B4" s="463" t="s">
        <v>346</v>
      </c>
    </row>
    <row r="5" spans="1:2" ht="15" customHeight="1">
      <c r="A5" s="462">
        <v>3.1676561379319339E-2</v>
      </c>
      <c r="B5" s="463" t="s">
        <v>354</v>
      </c>
    </row>
    <row r="6" spans="1:2" ht="15" customHeight="1">
      <c r="A6" s="462">
        <v>2.8436721989608154E-2</v>
      </c>
      <c r="B6" s="463" t="s">
        <v>756</v>
      </c>
    </row>
    <row r="7" spans="1:2" ht="15" customHeight="1">
      <c r="A7" s="462">
        <v>3.2391437403976393E-3</v>
      </c>
      <c r="B7" s="463" t="s">
        <v>374</v>
      </c>
    </row>
    <row r="8" spans="1:2" ht="15" customHeight="1">
      <c r="A8" s="462">
        <v>2.5067724702694722E-3</v>
      </c>
      <c r="B8" s="463" t="s">
        <v>757</v>
      </c>
    </row>
    <row r="9" spans="1:2" ht="15" customHeight="1">
      <c r="A9" s="462">
        <v>2.1884035398853463E-3</v>
      </c>
      <c r="B9" s="463" t="s">
        <v>357</v>
      </c>
    </row>
    <row r="10" spans="1:2" ht="15" customHeight="1">
      <c r="A10" s="462">
        <v>2.0982750315397787E-3</v>
      </c>
      <c r="B10" s="463" t="s">
        <v>758</v>
      </c>
    </row>
    <row r="11" spans="1:2" ht="15" customHeight="1">
      <c r="A11" s="462">
        <v>9.9851995631270981E-4</v>
      </c>
      <c r="B11" s="463" t="s">
        <v>362</v>
      </c>
    </row>
    <row r="12" spans="1:2" ht="15" customHeight="1">
      <c r="A12" s="462">
        <v>7.2416671901433705E-4</v>
      </c>
      <c r="B12" s="463" t="s">
        <v>759</v>
      </c>
    </row>
    <row r="13" spans="1:2" ht="15" customHeight="1">
      <c r="A13" s="462">
        <v>6.5183647298550085E-4</v>
      </c>
      <c r="B13" s="463" t="s">
        <v>351</v>
      </c>
    </row>
    <row r="14" spans="1:2" ht="15" customHeight="1">
      <c r="A14" s="462">
        <v>6.1320057943804393E-4</v>
      </c>
      <c r="B14" s="463" t="s">
        <v>369</v>
      </c>
    </row>
    <row r="15" spans="1:2" ht="15" customHeight="1">
      <c r="A15" s="462">
        <v>4.4460243838538664E-4</v>
      </c>
      <c r="B15" s="463" t="s">
        <v>401</v>
      </c>
    </row>
    <row r="16" spans="1:2" ht="15" customHeight="1">
      <c r="A16" s="462">
        <v>1.8386226139081459E-4</v>
      </c>
      <c r="B16" s="463" t="s">
        <v>760</v>
      </c>
    </row>
    <row r="17" spans="1:2">
      <c r="A17" s="467">
        <v>1.5706599316857441E-4</v>
      </c>
      <c r="B17" s="461" t="s">
        <v>282</v>
      </c>
    </row>
    <row r="18" spans="1:2">
      <c r="A18" s="467">
        <v>1.1271688818268901E-4</v>
      </c>
      <c r="B18" s="461" t="s">
        <v>285</v>
      </c>
    </row>
    <row r="19" spans="1:2">
      <c r="A19" s="467">
        <v>1.076834744026647E-4</v>
      </c>
      <c r="B19" s="461" t="s">
        <v>761</v>
      </c>
    </row>
    <row r="20" spans="1:2">
      <c r="A20" s="467">
        <v>1.0510440448464756E-4</v>
      </c>
      <c r="B20" s="461" t="s">
        <v>318</v>
      </c>
    </row>
    <row r="21" spans="1:2">
      <c r="A21" s="467">
        <v>1.0184679533487858E-4</v>
      </c>
      <c r="B21" s="461" t="s">
        <v>762</v>
      </c>
    </row>
    <row r="22" spans="1:2">
      <c r="A22" s="467">
        <v>9.473036935312405E-5</v>
      </c>
      <c r="B22" s="461" t="s">
        <v>763</v>
      </c>
    </row>
    <row r="23" spans="1:2">
      <c r="A23" s="467">
        <v>8.6917160280182296E-5</v>
      </c>
      <c r="B23" s="461" t="s">
        <v>301</v>
      </c>
    </row>
    <row r="24" spans="1:2">
      <c r="A24" s="467">
        <v>8.0546754557791491E-5</v>
      </c>
      <c r="B24" s="461" t="s">
        <v>764</v>
      </c>
    </row>
    <row r="25" spans="1:2">
      <c r="A25" s="467">
        <v>7.9957271246847649E-5</v>
      </c>
      <c r="B25" s="461" t="s">
        <v>765</v>
      </c>
    </row>
    <row r="26" spans="1:2">
      <c r="A26" s="467">
        <v>7.9365402131671627E-5</v>
      </c>
      <c r="B26" s="461" t="s">
        <v>287</v>
      </c>
    </row>
    <row r="27" spans="1:2">
      <c r="A27" s="467">
        <v>7.1694673470334901E-5</v>
      </c>
      <c r="B27" s="461" t="s">
        <v>766</v>
      </c>
    </row>
    <row r="28" spans="1:2">
      <c r="A28" s="467">
        <v>6.2460105957644712E-5</v>
      </c>
      <c r="B28" s="461" t="s">
        <v>292</v>
      </c>
    </row>
    <row r="29" spans="1:2">
      <c r="A29" s="467">
        <v>6.2235849350395574E-5</v>
      </c>
      <c r="B29" s="461" t="s">
        <v>767</v>
      </c>
    </row>
    <row r="30" spans="1:2">
      <c r="A30" s="467">
        <v>5.7591307641013763E-5</v>
      </c>
      <c r="B30" s="461" t="s">
        <v>768</v>
      </c>
    </row>
    <row r="31" spans="1:2">
      <c r="A31" s="467">
        <v>5.7240639473350961E-5</v>
      </c>
      <c r="B31" s="461" t="s">
        <v>769</v>
      </c>
    </row>
    <row r="32" spans="1:2">
      <c r="A32" s="467">
        <v>5.483298103059093E-5</v>
      </c>
      <c r="B32" s="461" t="s">
        <v>770</v>
      </c>
    </row>
    <row r="33" spans="1:2">
      <c r="A33" s="467">
        <v>5.3941504326623212E-5</v>
      </c>
      <c r="B33" s="461" t="s">
        <v>281</v>
      </c>
    </row>
    <row r="34" spans="1:2">
      <c r="A34" s="467">
        <v>5.2765613040422944E-5</v>
      </c>
      <c r="B34" s="461" t="s">
        <v>771</v>
      </c>
    </row>
    <row r="35" spans="1:2" hidden="1">
      <c r="A35" s="467">
        <v>4.9924864436719076E-5</v>
      </c>
      <c r="B35" s="461" t="s">
        <v>772</v>
      </c>
    </row>
    <row r="36" spans="1:2" hidden="1">
      <c r="A36" s="467">
        <v>4.5210552048940309E-5</v>
      </c>
      <c r="B36" s="461" t="s">
        <v>284</v>
      </c>
    </row>
    <row r="37" spans="1:2" hidden="1">
      <c r="A37" s="467">
        <v>4.5076403615436652E-5</v>
      </c>
      <c r="B37" s="461" t="s">
        <v>773</v>
      </c>
    </row>
    <row r="38" spans="1:2" hidden="1">
      <c r="A38" s="467">
        <v>4.3881006131994349E-5</v>
      </c>
      <c r="B38" s="461" t="s">
        <v>288</v>
      </c>
    </row>
    <row r="39" spans="1:2" hidden="1">
      <c r="A39" s="467">
        <v>4.1998222944105079E-5</v>
      </c>
      <c r="B39" s="461" t="s">
        <v>311</v>
      </c>
    </row>
    <row r="40" spans="1:2" hidden="1">
      <c r="A40" s="467">
        <v>3.9028535767840425E-5</v>
      </c>
      <c r="B40" s="461" t="s">
        <v>293</v>
      </c>
    </row>
    <row r="41" spans="1:2" hidden="1">
      <c r="A41" s="467">
        <v>3.704546367109686E-5</v>
      </c>
      <c r="B41" s="461" t="s">
        <v>774</v>
      </c>
    </row>
    <row r="42" spans="1:2" hidden="1">
      <c r="A42" s="467">
        <v>3.0980872285684816E-5</v>
      </c>
      <c r="B42" s="461" t="s">
        <v>309</v>
      </c>
    </row>
    <row r="43" spans="1:2" hidden="1">
      <c r="A43" s="467">
        <v>3.060072407050488E-5</v>
      </c>
      <c r="B43" s="461" t="s">
        <v>314</v>
      </c>
    </row>
    <row r="44" spans="1:2" hidden="1">
      <c r="A44" s="467">
        <v>2.9834686725694579E-5</v>
      </c>
      <c r="B44" s="461" t="s">
        <v>305</v>
      </c>
    </row>
    <row r="45" spans="1:2" hidden="1">
      <c r="A45" s="467">
        <v>2.7933290912376184E-5</v>
      </c>
      <c r="B45" s="461" t="s">
        <v>286</v>
      </c>
    </row>
    <row r="46" spans="1:2" hidden="1">
      <c r="A46" s="467">
        <v>2.273493485898564E-5</v>
      </c>
      <c r="B46" s="461" t="s">
        <v>295</v>
      </c>
    </row>
    <row r="47" spans="1:2" hidden="1">
      <c r="A47" s="467">
        <v>1.9082633028002031E-5</v>
      </c>
      <c r="B47" s="461" t="s">
        <v>297</v>
      </c>
    </row>
    <row r="48" spans="1:2" hidden="1">
      <c r="A48" s="467">
        <v>1.7961650033178529E-5</v>
      </c>
      <c r="B48" s="461" t="s">
        <v>775</v>
      </c>
    </row>
    <row r="49" spans="1:2" hidden="1">
      <c r="A49" s="467">
        <v>1.4084708809748986E-5</v>
      </c>
      <c r="B49" s="461" t="s">
        <v>283</v>
      </c>
    </row>
    <row r="50" spans="1:2" hidden="1">
      <c r="A50" s="467">
        <v>1.3757916614765559E-5</v>
      </c>
      <c r="B50" s="461" t="s">
        <v>776</v>
      </c>
    </row>
    <row r="51" spans="1:2" hidden="1">
      <c r="A51" s="467">
        <v>1.1889602514297343E-5</v>
      </c>
      <c r="B51" s="461" t="s">
        <v>298</v>
      </c>
    </row>
    <row r="52" spans="1:2" hidden="1">
      <c r="A52" s="467">
        <v>9.9645281654094469E-6</v>
      </c>
      <c r="B52" s="461" t="s">
        <v>302</v>
      </c>
    </row>
    <row r="53" spans="1:2" hidden="1">
      <c r="A53" s="467">
        <v>9.144614413680077E-6</v>
      </c>
      <c r="B53" s="461" t="s">
        <v>310</v>
      </c>
    </row>
    <row r="54" spans="1:2" hidden="1">
      <c r="A54" s="467">
        <v>7.5820743195847106E-6</v>
      </c>
      <c r="B54" s="461" t="s">
        <v>290</v>
      </c>
    </row>
    <row r="55" spans="1:2" hidden="1">
      <c r="A55" s="467">
        <v>7.1911799788997792E-6</v>
      </c>
      <c r="B55" s="461" t="s">
        <v>308</v>
      </c>
    </row>
    <row r="56" spans="1:2" hidden="1">
      <c r="A56" s="467">
        <v>5.8970033430262745E-6</v>
      </c>
      <c r="B56" s="461" t="s">
        <v>291</v>
      </c>
    </row>
    <row r="57" spans="1:2" hidden="1">
      <c r="A57" s="467">
        <v>5.7531372652629842E-6</v>
      </c>
      <c r="B57" s="461" t="s">
        <v>296</v>
      </c>
    </row>
    <row r="58" spans="1:2" hidden="1">
      <c r="A58" s="467">
        <v>4.5603805730071915E-6</v>
      </c>
      <c r="B58" s="461" t="s">
        <v>306</v>
      </c>
    </row>
    <row r="59" spans="1:2" hidden="1">
      <c r="A59" s="467">
        <v>4.4502011163887597E-6</v>
      </c>
      <c r="B59" s="461" t="s">
        <v>319</v>
      </c>
    </row>
    <row r="60" spans="1:2" hidden="1">
      <c r="A60" s="467">
        <v>4.0581911315872527E-6</v>
      </c>
      <c r="B60" s="461" t="s">
        <v>294</v>
      </c>
    </row>
    <row r="61" spans="1:2" hidden="1">
      <c r="A61" s="467">
        <v>3.9013863960711243E-6</v>
      </c>
      <c r="B61" s="461" t="s">
        <v>307</v>
      </c>
    </row>
    <row r="62" spans="1:2" hidden="1">
      <c r="A62" s="467">
        <v>1.7387824546646272E-6</v>
      </c>
      <c r="B62" s="461" t="s">
        <v>299</v>
      </c>
    </row>
    <row r="63" spans="1:2" hidden="1">
      <c r="A63" s="467">
        <v>1.52220395159988E-6</v>
      </c>
      <c r="B63" s="461" t="s">
        <v>300</v>
      </c>
    </row>
    <row r="64" spans="1:2" hidden="1">
      <c r="A64" s="467">
        <v>1.2202710036906719E-6</v>
      </c>
      <c r="B64" s="461" t="s">
        <v>777</v>
      </c>
    </row>
    <row r="65" spans="1:2" hidden="1">
      <c r="A65" s="467">
        <v>9.1559653966855158E-7</v>
      </c>
      <c r="B65" s="461" t="s">
        <v>312</v>
      </c>
    </row>
    <row r="66" spans="1:2" hidden="1">
      <c r="A66" s="467">
        <v>7.0916438402971603E-7</v>
      </c>
      <c r="B66" s="461" t="s">
        <v>313</v>
      </c>
    </row>
    <row r="67" spans="1:2" hidden="1">
      <c r="A67" s="467">
        <v>5.5928808089336178E-7</v>
      </c>
      <c r="B67" s="461" t="s">
        <v>289</v>
      </c>
    </row>
    <row r="68" spans="1:2" hidden="1">
      <c r="A68" s="467">
        <v>5.5897071864420979E-7</v>
      </c>
      <c r="B68" s="461" t="s">
        <v>304</v>
      </c>
    </row>
    <row r="69" spans="1:2" hidden="1">
      <c r="A69" s="467">
        <v>5.0944752824865603E-7</v>
      </c>
      <c r="B69" s="461" t="s">
        <v>320</v>
      </c>
    </row>
    <row r="70" spans="1:2" hidden="1">
      <c r="A70" s="467">
        <v>1.9849642320097445E-7</v>
      </c>
      <c r="B70" s="461" t="s">
        <v>316</v>
      </c>
    </row>
    <row r="71" spans="1:2" hidden="1">
      <c r="A71" s="467">
        <v>1.4730322063710807E-7</v>
      </c>
      <c r="B71" s="461" t="s">
        <v>778</v>
      </c>
    </row>
    <row r="72" spans="1:2" hidden="1">
      <c r="A72" s="467">
        <v>6.363397543095042E-8</v>
      </c>
      <c r="B72" s="461" t="s">
        <v>321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December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128542.01781916009</v>
      </c>
      <c r="E13" s="471">
        <f t="shared" ref="E13:L13" si="0">E14+E17+E20+E23</f>
        <v>2512.6539929799992</v>
      </c>
      <c r="F13" s="471">
        <f t="shared" si="0"/>
        <v>9022.4292173599952</v>
      </c>
      <c r="G13" s="471">
        <f t="shared" si="0"/>
        <v>3288.9828983299981</v>
      </c>
      <c r="H13" s="471">
        <f t="shared" si="0"/>
        <v>903.82290349999994</v>
      </c>
      <c r="I13" s="471">
        <f t="shared" si="0"/>
        <v>5647.9404994799997</v>
      </c>
      <c r="J13" s="471">
        <f t="shared" si="0"/>
        <v>198.59641723999997</v>
      </c>
      <c r="K13" s="471">
        <f t="shared" si="0"/>
        <v>408.63499471</v>
      </c>
      <c r="L13" s="471">
        <f t="shared" si="0"/>
        <v>150525.07874276006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73853.836609380101</v>
      </c>
      <c r="E14" s="396">
        <f t="shared" si="1"/>
        <v>515.18507511999985</v>
      </c>
      <c r="F14" s="396">
        <f t="shared" si="1"/>
        <v>4573.0493455699943</v>
      </c>
      <c r="G14" s="396">
        <f t="shared" si="1"/>
        <v>2018.195537709998</v>
      </c>
      <c r="H14" s="396">
        <f t="shared" si="1"/>
        <v>283.52454099000005</v>
      </c>
      <c r="I14" s="396">
        <f t="shared" si="1"/>
        <v>2762.78437588</v>
      </c>
      <c r="J14" s="396">
        <f t="shared" si="1"/>
        <v>185.96466869999998</v>
      </c>
      <c r="K14" s="396">
        <f t="shared" si="1"/>
        <v>112.21743994999997</v>
      </c>
      <c r="L14" s="396">
        <f t="shared" si="1"/>
        <v>84304.757593300077</v>
      </c>
    </row>
    <row r="15" spans="1:17" s="14" customFormat="1" ht="18" customHeight="1">
      <c r="A15" s="30"/>
      <c r="B15" s="31" t="s">
        <v>15</v>
      </c>
      <c r="C15" s="200"/>
      <c r="D15" s="120">
        <v>13650.488857379996</v>
      </c>
      <c r="E15" s="120">
        <v>52.360980380000015</v>
      </c>
      <c r="F15" s="120">
        <v>286.17152280000005</v>
      </c>
      <c r="G15" s="120">
        <v>105.56170045000006</v>
      </c>
      <c r="H15" s="120">
        <v>95.737389579999984</v>
      </c>
      <c r="I15" s="120">
        <v>499.23875962000011</v>
      </c>
      <c r="J15" s="120">
        <v>0.17520463999999999</v>
      </c>
      <c r="K15" s="120">
        <v>12.043420009999998</v>
      </c>
      <c r="L15" s="120">
        <f>SUM(D15:K15)</f>
        <v>14701.777834859997</v>
      </c>
    </row>
    <row r="16" spans="1:17" s="14" customFormat="1" ht="18" customHeight="1">
      <c r="A16" s="30"/>
      <c r="B16" s="31" t="s">
        <v>16</v>
      </c>
      <c r="C16" s="200"/>
      <c r="D16" s="110">
        <v>60203.347752000103</v>
      </c>
      <c r="E16" s="110">
        <v>462.82409473999979</v>
      </c>
      <c r="F16" s="110">
        <v>4286.8778227699941</v>
      </c>
      <c r="G16" s="110">
        <v>1912.633837259998</v>
      </c>
      <c r="H16" s="110">
        <v>187.78715141000006</v>
      </c>
      <c r="I16" s="110">
        <v>2263.5456162599999</v>
      </c>
      <c r="J16" s="110">
        <v>185.78946405999997</v>
      </c>
      <c r="K16" s="110">
        <v>100.17401993999998</v>
      </c>
      <c r="L16" s="120">
        <f>SUM(D16:K16)</f>
        <v>69602.97975844008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36695.662369259968</v>
      </c>
      <c r="E17" s="396">
        <f t="shared" si="2"/>
        <v>444.12146144999997</v>
      </c>
      <c r="F17" s="396">
        <f t="shared" si="2"/>
        <v>2070.4901192300003</v>
      </c>
      <c r="G17" s="396">
        <f t="shared" si="2"/>
        <v>478.76525656000001</v>
      </c>
      <c r="H17" s="396">
        <f t="shared" si="2"/>
        <v>362.63412591999992</v>
      </c>
      <c r="I17" s="396">
        <f t="shared" si="2"/>
        <v>1924.7432565800002</v>
      </c>
      <c r="J17" s="396">
        <f t="shared" si="2"/>
        <v>7.3431544499999983</v>
      </c>
      <c r="K17" s="396">
        <f t="shared" si="2"/>
        <v>221.03482439000001</v>
      </c>
      <c r="L17" s="396">
        <f t="shared" si="2"/>
        <v>42204.79456783997</v>
      </c>
    </row>
    <row r="18" spans="1:14" s="14" customFormat="1" ht="18" customHeight="1">
      <c r="A18" s="30"/>
      <c r="B18" s="31" t="s">
        <v>15</v>
      </c>
      <c r="C18" s="200"/>
      <c r="D18" s="120">
        <v>6663.7497193800009</v>
      </c>
      <c r="E18" s="120">
        <v>63.483301570000009</v>
      </c>
      <c r="F18" s="120">
        <v>204.23573518000001</v>
      </c>
      <c r="G18" s="120">
        <v>13.774515030000003</v>
      </c>
      <c r="H18" s="120">
        <v>1.254248E-2</v>
      </c>
      <c r="I18" s="120">
        <v>448.65909439000001</v>
      </c>
      <c r="J18" s="120">
        <v>5.5774580000000004E-2</v>
      </c>
      <c r="K18" s="120">
        <v>2.1072325099999998</v>
      </c>
      <c r="L18" s="120">
        <f>SUM(D18:K18)</f>
        <v>7396.0779151200004</v>
      </c>
    </row>
    <row r="19" spans="1:14" s="14" customFormat="1" ht="18" customHeight="1">
      <c r="A19" s="30"/>
      <c r="B19" s="31" t="s">
        <v>16</v>
      </c>
      <c r="C19" s="200"/>
      <c r="D19" s="110">
        <v>30031.912649879971</v>
      </c>
      <c r="E19" s="110">
        <v>380.63815987999999</v>
      </c>
      <c r="F19" s="110">
        <v>1866.2543840500002</v>
      </c>
      <c r="G19" s="110">
        <v>464.99074152999998</v>
      </c>
      <c r="H19" s="110">
        <v>362.62158343999994</v>
      </c>
      <c r="I19" s="110">
        <v>1476.0841621900001</v>
      </c>
      <c r="J19" s="110">
        <v>7.2873798699999988</v>
      </c>
      <c r="K19" s="110">
        <v>218.92759188000002</v>
      </c>
      <c r="L19" s="120">
        <f>SUM(D19:K19)</f>
        <v>34808.716652719973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1534.4054772099998</v>
      </c>
      <c r="E20" s="396">
        <f t="shared" si="3"/>
        <v>0.13843037</v>
      </c>
      <c r="F20" s="396">
        <f t="shared" si="3"/>
        <v>11.491258460000001</v>
      </c>
      <c r="G20" s="396">
        <f t="shared" si="3"/>
        <v>1.1577992299999997</v>
      </c>
      <c r="H20" s="396">
        <f t="shared" si="3"/>
        <v>8.8446184599999977</v>
      </c>
      <c r="I20" s="396">
        <f t="shared" si="3"/>
        <v>0</v>
      </c>
      <c r="J20" s="396">
        <f t="shared" si="3"/>
        <v>9.0876099999999987E-2</v>
      </c>
      <c r="K20" s="396">
        <f t="shared" si="3"/>
        <v>5.13009731</v>
      </c>
      <c r="L20" s="396">
        <f t="shared" si="3"/>
        <v>1561.2585571399998</v>
      </c>
    </row>
    <row r="21" spans="1:14" s="14" customFormat="1" ht="18" customHeight="1">
      <c r="A21" s="30"/>
      <c r="B21" s="31" t="s">
        <v>15</v>
      </c>
      <c r="C21" s="200"/>
      <c r="D21" s="110">
        <v>0.63597632999999987</v>
      </c>
      <c r="E21" s="110">
        <v>0</v>
      </c>
      <c r="F21" s="110">
        <v>1.1541694299999998</v>
      </c>
      <c r="G21" s="110">
        <v>1.1577992299999997</v>
      </c>
      <c r="H21" s="110">
        <v>0</v>
      </c>
      <c r="I21" s="110">
        <v>0</v>
      </c>
      <c r="J21" s="110">
        <v>9.0876099999999987E-2</v>
      </c>
      <c r="K21" s="110">
        <v>5.0762400000000001E-3</v>
      </c>
      <c r="L21" s="120">
        <f>SUM(D21:K21)</f>
        <v>3.0438973299999996</v>
      </c>
    </row>
    <row r="22" spans="1:14" s="14" customFormat="1" ht="18" customHeight="1">
      <c r="A22" s="30"/>
      <c r="B22" s="31" t="s">
        <v>16</v>
      </c>
      <c r="C22" s="200"/>
      <c r="D22" s="110">
        <v>1533.7695008799999</v>
      </c>
      <c r="E22" s="110">
        <v>0.13843037</v>
      </c>
      <c r="F22" s="110">
        <v>10.337089030000001</v>
      </c>
      <c r="G22" s="110">
        <v>0</v>
      </c>
      <c r="H22" s="110">
        <v>8.8446184599999977</v>
      </c>
      <c r="I22" s="110">
        <v>0</v>
      </c>
      <c r="J22" s="110">
        <v>0</v>
      </c>
      <c r="K22" s="110">
        <v>5.1250210699999998</v>
      </c>
      <c r="L22" s="120">
        <f>SUM(D22:K22)</f>
        <v>1558.2146598099998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16458.113363310014</v>
      </c>
      <c r="E23" s="110">
        <f t="shared" si="4"/>
        <v>1553.2090260399996</v>
      </c>
      <c r="F23" s="110">
        <f t="shared" si="4"/>
        <v>2367.3984941000003</v>
      </c>
      <c r="G23" s="110">
        <f t="shared" si="4"/>
        <v>790.86430483000004</v>
      </c>
      <c r="H23" s="110">
        <f t="shared" si="4"/>
        <v>248.81961813000001</v>
      </c>
      <c r="I23" s="110">
        <f t="shared" si="4"/>
        <v>960.41286701999957</v>
      </c>
      <c r="J23" s="110">
        <f t="shared" si="4"/>
        <v>5.1977179900000001</v>
      </c>
      <c r="K23" s="110">
        <f t="shared" si="4"/>
        <v>70.252633060000008</v>
      </c>
      <c r="L23" s="110">
        <f t="shared" si="4"/>
        <v>22454.268024480014</v>
      </c>
    </row>
    <row r="24" spans="1:14" s="14" customFormat="1" ht="18" customHeight="1">
      <c r="A24" s="30"/>
      <c r="B24" s="31" t="s">
        <v>15</v>
      </c>
      <c r="C24" s="200"/>
      <c r="D24" s="110">
        <v>7396.576697500017</v>
      </c>
      <c r="E24" s="110">
        <v>81.030428010000008</v>
      </c>
      <c r="F24" s="110">
        <v>1168.9964972800005</v>
      </c>
      <c r="G24" s="110">
        <v>348.7168599900001</v>
      </c>
      <c r="H24" s="110">
        <v>78.388886499999984</v>
      </c>
      <c r="I24" s="110">
        <v>262.26153993999975</v>
      </c>
      <c r="J24" s="110">
        <v>2.5238107300000001</v>
      </c>
      <c r="K24" s="110">
        <v>59.026980350000009</v>
      </c>
      <c r="L24" s="120">
        <f>SUM(D24:K24)</f>
        <v>9397.5217003000162</v>
      </c>
    </row>
    <row r="25" spans="1:14" s="14" customFormat="1" ht="18" customHeight="1">
      <c r="A25" s="30"/>
      <c r="B25" s="31" t="s">
        <v>16</v>
      </c>
      <c r="C25" s="200"/>
      <c r="D25" s="110">
        <v>9061.5366658099974</v>
      </c>
      <c r="E25" s="110">
        <v>1472.1785980299996</v>
      </c>
      <c r="F25" s="110">
        <v>1198.4019968199998</v>
      </c>
      <c r="G25" s="110">
        <v>442.14744483999999</v>
      </c>
      <c r="H25" s="110">
        <v>170.43073163000003</v>
      </c>
      <c r="I25" s="110">
        <v>698.15132707999987</v>
      </c>
      <c r="J25" s="110">
        <v>2.67390726</v>
      </c>
      <c r="K25" s="110">
        <v>11.225652709999997</v>
      </c>
      <c r="L25" s="120">
        <f>SUM(D25:K25)</f>
        <v>13056.746324179996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662.68450007000001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662.68450007000001</v>
      </c>
    </row>
    <row r="27" spans="1:14" s="14" customFormat="1" ht="18" customHeight="1">
      <c r="A27" s="30"/>
      <c r="B27" s="31" t="s">
        <v>15</v>
      </c>
      <c r="C27" s="200"/>
      <c r="D27" s="120">
        <v>662.68450007000001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662.68450007000001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129204.70231923008</v>
      </c>
      <c r="E29" s="396">
        <f t="shared" ref="E29:L29" si="6">E26+E13</f>
        <v>2512.6539929799992</v>
      </c>
      <c r="F29" s="396">
        <f t="shared" si="6"/>
        <v>9022.4292173599952</v>
      </c>
      <c r="G29" s="396">
        <f t="shared" si="6"/>
        <v>3288.9828983299981</v>
      </c>
      <c r="H29" s="396">
        <f t="shared" si="6"/>
        <v>903.82290349999994</v>
      </c>
      <c r="I29" s="396">
        <f t="shared" si="6"/>
        <v>5647.9404994799997</v>
      </c>
      <c r="J29" s="396">
        <f t="shared" si="6"/>
        <v>198.59641723999997</v>
      </c>
      <c r="K29" s="396">
        <f t="shared" si="6"/>
        <v>408.63499471</v>
      </c>
      <c r="L29" s="396">
        <f t="shared" si="6"/>
        <v>151187.76324283006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756.71105801999988</v>
      </c>
      <c r="E32" s="471">
        <f t="shared" si="7"/>
        <v>138.55573503999997</v>
      </c>
      <c r="F32" s="471">
        <f t="shared" si="7"/>
        <v>843.34521255000004</v>
      </c>
      <c r="G32" s="471">
        <f t="shared" si="7"/>
        <v>450.66413516</v>
      </c>
      <c r="H32" s="471">
        <f t="shared" si="7"/>
        <v>17.231582020000001</v>
      </c>
      <c r="I32" s="471">
        <f t="shared" si="7"/>
        <v>659.80034658999989</v>
      </c>
      <c r="J32" s="471">
        <f t="shared" si="7"/>
        <v>13.709905089999999</v>
      </c>
      <c r="K32" s="471">
        <f t="shared" si="7"/>
        <v>227.02717559999994</v>
      </c>
      <c r="L32" s="471">
        <f t="shared" si="7"/>
        <v>3107.0451500699996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339.38978875999993</v>
      </c>
      <c r="E33" s="396">
        <f t="shared" si="8"/>
        <v>43.870921859999982</v>
      </c>
      <c r="F33" s="396">
        <f t="shared" si="8"/>
        <v>515.06438268000011</v>
      </c>
      <c r="G33" s="396">
        <f t="shared" si="8"/>
        <v>2.6278552899999998</v>
      </c>
      <c r="H33" s="396">
        <f t="shared" si="8"/>
        <v>0</v>
      </c>
      <c r="I33" s="396">
        <f t="shared" si="8"/>
        <v>389.29300190999993</v>
      </c>
      <c r="J33" s="396">
        <f t="shared" si="8"/>
        <v>13.709905089999999</v>
      </c>
      <c r="K33" s="396">
        <f t="shared" si="8"/>
        <v>47.164822569999991</v>
      </c>
      <c r="L33" s="396">
        <f t="shared" si="8"/>
        <v>1351.1206781599999</v>
      </c>
    </row>
    <row r="34" spans="1:12" s="14" customFormat="1" ht="18" customHeight="1">
      <c r="A34" s="30"/>
      <c r="B34" s="31" t="s">
        <v>15</v>
      </c>
      <c r="C34" s="200"/>
      <c r="D34" s="120">
        <v>292.89668217999991</v>
      </c>
      <c r="E34" s="120">
        <v>1.1790381099999998</v>
      </c>
      <c r="F34" s="120">
        <v>34.173381719999988</v>
      </c>
      <c r="G34" s="120">
        <v>0</v>
      </c>
      <c r="H34" s="120">
        <v>0</v>
      </c>
      <c r="I34" s="120">
        <v>96.796773639999998</v>
      </c>
      <c r="J34" s="120">
        <v>0</v>
      </c>
      <c r="K34" s="120">
        <v>3.3726726299999998</v>
      </c>
      <c r="L34" s="120">
        <f>SUM(D34:K34)</f>
        <v>428.41854827999998</v>
      </c>
    </row>
    <row r="35" spans="1:12" s="14" customFormat="1" ht="18" customHeight="1">
      <c r="A35" s="30"/>
      <c r="B35" s="31" t="s">
        <v>16</v>
      </c>
      <c r="C35" s="200"/>
      <c r="D35" s="110">
        <v>46.49310658000001</v>
      </c>
      <c r="E35" s="110">
        <v>42.691883749999981</v>
      </c>
      <c r="F35" s="110">
        <v>480.8910009600001</v>
      </c>
      <c r="G35" s="110">
        <v>2.6278552899999998</v>
      </c>
      <c r="H35" s="110">
        <v>0</v>
      </c>
      <c r="I35" s="110">
        <v>292.49622826999996</v>
      </c>
      <c r="J35" s="110">
        <v>13.709905089999999</v>
      </c>
      <c r="K35" s="110">
        <v>43.792149939999995</v>
      </c>
      <c r="L35" s="120">
        <f>SUM(D35:K35)</f>
        <v>922.70212987999992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214.66155125</v>
      </c>
      <c r="E36" s="396">
        <f t="shared" si="9"/>
        <v>34.7953349</v>
      </c>
      <c r="F36" s="396">
        <f t="shared" si="9"/>
        <v>172.55944772999996</v>
      </c>
      <c r="G36" s="396">
        <f t="shared" si="9"/>
        <v>447.86599988</v>
      </c>
      <c r="H36" s="396">
        <f t="shared" si="9"/>
        <v>13.10707236</v>
      </c>
      <c r="I36" s="396">
        <f t="shared" si="9"/>
        <v>269.17846928999995</v>
      </c>
      <c r="J36" s="396">
        <f t="shared" si="9"/>
        <v>0</v>
      </c>
      <c r="K36" s="396">
        <f t="shared" si="9"/>
        <v>168.91394820999997</v>
      </c>
      <c r="L36" s="396">
        <f t="shared" si="9"/>
        <v>1321.08182362</v>
      </c>
    </row>
    <row r="37" spans="1:12" s="14" customFormat="1" ht="18" customHeight="1">
      <c r="A37" s="30"/>
      <c r="B37" s="31" t="s">
        <v>15</v>
      </c>
      <c r="C37" s="200"/>
      <c r="D37" s="120">
        <v>36.932581240000005</v>
      </c>
      <c r="E37" s="120">
        <v>0</v>
      </c>
      <c r="F37" s="120">
        <v>5.9604570800000003</v>
      </c>
      <c r="G37" s="120">
        <v>0</v>
      </c>
      <c r="H37" s="120">
        <v>0</v>
      </c>
      <c r="I37" s="120">
        <v>83.230382239999997</v>
      </c>
      <c r="J37" s="120">
        <v>0</v>
      </c>
      <c r="K37" s="120">
        <v>0.99952733999999999</v>
      </c>
      <c r="L37" s="120">
        <f>SUM(D37:K37)</f>
        <v>127.1229479</v>
      </c>
    </row>
    <row r="38" spans="1:12" s="14" customFormat="1" ht="18" customHeight="1">
      <c r="A38" s="30"/>
      <c r="B38" s="31" t="s">
        <v>16</v>
      </c>
      <c r="C38" s="200"/>
      <c r="D38" s="110">
        <v>177.72897001000001</v>
      </c>
      <c r="E38" s="110">
        <v>34.7953349</v>
      </c>
      <c r="F38" s="110">
        <v>166.59899064999996</v>
      </c>
      <c r="G38" s="110">
        <v>447.86599988</v>
      </c>
      <c r="H38" s="110">
        <v>13.10707236</v>
      </c>
      <c r="I38" s="110">
        <v>185.94808704999997</v>
      </c>
      <c r="J38" s="110">
        <v>0</v>
      </c>
      <c r="K38" s="110">
        <v>167.91442086999999</v>
      </c>
      <c r="L38" s="120">
        <f>SUM(D38:K38)</f>
        <v>1193.9588757199999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1.0488290300000001</v>
      </c>
      <c r="E39" s="396">
        <f t="shared" si="10"/>
        <v>0.20095685000000002</v>
      </c>
      <c r="F39" s="396">
        <f t="shared" si="10"/>
        <v>2.4388612699999999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0.92368834999999994</v>
      </c>
      <c r="L39" s="396">
        <f t="shared" si="10"/>
        <v>4.6123355000000004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1.0488290300000001</v>
      </c>
      <c r="E41" s="110">
        <v>0.20095685000000002</v>
      </c>
      <c r="F41" s="110">
        <v>2.4388612699999999</v>
      </c>
      <c r="G41" s="110">
        <v>0</v>
      </c>
      <c r="H41" s="110">
        <v>0</v>
      </c>
      <c r="I41" s="110">
        <v>0</v>
      </c>
      <c r="J41" s="110">
        <v>0</v>
      </c>
      <c r="K41" s="110">
        <v>0.92368834999999994</v>
      </c>
      <c r="L41" s="120">
        <f>SUM(D41:K41)</f>
        <v>4.6123355000000004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201.61088897999997</v>
      </c>
      <c r="E42" s="110">
        <f t="shared" si="11"/>
        <v>59.688521429999994</v>
      </c>
      <c r="F42" s="110">
        <f t="shared" si="11"/>
        <v>153.28252086999998</v>
      </c>
      <c r="G42" s="110">
        <f t="shared" si="11"/>
        <v>0.17027998999999999</v>
      </c>
      <c r="H42" s="110">
        <f t="shared" si="11"/>
        <v>4.1245096600000002</v>
      </c>
      <c r="I42" s="110">
        <f t="shared" si="11"/>
        <v>1.3288753899999999</v>
      </c>
      <c r="J42" s="110">
        <f t="shared" si="11"/>
        <v>0</v>
      </c>
      <c r="K42" s="110">
        <f t="shared" si="11"/>
        <v>10.02471647</v>
      </c>
      <c r="L42" s="110">
        <f t="shared" si="11"/>
        <v>430.23031278999991</v>
      </c>
    </row>
    <row r="43" spans="1:12" s="14" customFormat="1" ht="18" customHeight="1">
      <c r="A43" s="30"/>
      <c r="B43" s="31" t="s">
        <v>15</v>
      </c>
      <c r="C43" s="200"/>
      <c r="D43" s="110">
        <v>14.282544729999998</v>
      </c>
      <c r="E43" s="110">
        <v>0.20993237999999997</v>
      </c>
      <c r="F43" s="110">
        <v>85.564741679999997</v>
      </c>
      <c r="G43" s="110">
        <v>0.17027998999999999</v>
      </c>
      <c r="H43" s="110">
        <v>0.30976556999999999</v>
      </c>
      <c r="I43" s="110">
        <v>1.3288753899999999</v>
      </c>
      <c r="J43" s="110">
        <v>0</v>
      </c>
      <c r="K43" s="110">
        <v>0.90531499999999998</v>
      </c>
      <c r="L43" s="120">
        <f>SUM(D43:K43)</f>
        <v>102.77145473999998</v>
      </c>
    </row>
    <row r="44" spans="1:12" s="14" customFormat="1" ht="18" customHeight="1">
      <c r="A44" s="30"/>
      <c r="B44" s="31" t="s">
        <v>16</v>
      </c>
      <c r="C44" s="200"/>
      <c r="D44" s="110">
        <v>187.32834424999999</v>
      </c>
      <c r="E44" s="110">
        <v>59.478589049999997</v>
      </c>
      <c r="F44" s="110">
        <v>67.717779190000002</v>
      </c>
      <c r="G44" s="110">
        <v>0</v>
      </c>
      <c r="H44" s="110">
        <v>3.81474409</v>
      </c>
      <c r="I44" s="110">
        <v>0</v>
      </c>
      <c r="J44" s="110">
        <v>0</v>
      </c>
      <c r="K44" s="110">
        <v>9.1194014699999997</v>
      </c>
      <c r="L44" s="120">
        <f>SUM(D44:K44)</f>
        <v>327.45885804999995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997.21382708999977</v>
      </c>
      <c r="E45" s="471">
        <f t="shared" si="12"/>
        <v>0</v>
      </c>
      <c r="F45" s="471">
        <f t="shared" si="12"/>
        <v>1.5576940500000003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1.00258029</v>
      </c>
      <c r="L45" s="471">
        <f t="shared" si="12"/>
        <v>999.77410142999986</v>
      </c>
    </row>
    <row r="46" spans="1:12" s="14" customFormat="1" ht="18" customHeight="1">
      <c r="A46" s="30"/>
      <c r="B46" s="31" t="s">
        <v>15</v>
      </c>
      <c r="C46" s="200"/>
      <c r="D46" s="120">
        <v>938.7744970399998</v>
      </c>
      <c r="E46" s="120">
        <v>0</v>
      </c>
      <c r="F46" s="120">
        <v>1.5576940500000003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940.33219108999981</v>
      </c>
    </row>
    <row r="47" spans="1:12" s="14" customFormat="1" ht="18" customHeight="1">
      <c r="A47" s="30"/>
      <c r="B47" s="31" t="s">
        <v>16</v>
      </c>
      <c r="C47" s="200"/>
      <c r="D47" s="110">
        <v>58.439330050000002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1.00258029</v>
      </c>
      <c r="L47" s="120">
        <f>SUM(D47:K47)</f>
        <v>59.44191034</v>
      </c>
    </row>
    <row r="48" spans="1:12" s="14" customFormat="1" ht="18" customHeight="1">
      <c r="A48" s="29"/>
      <c r="B48" s="12" t="s">
        <v>19</v>
      </c>
      <c r="C48" s="12"/>
      <c r="D48" s="396">
        <f>D45+D32</f>
        <v>1753.9248851099997</v>
      </c>
      <c r="E48" s="396">
        <f t="shared" ref="E48:L48" si="13">E45+E32</f>
        <v>138.55573503999997</v>
      </c>
      <c r="F48" s="396">
        <f t="shared" si="13"/>
        <v>844.90290660000005</v>
      </c>
      <c r="G48" s="396">
        <f t="shared" si="13"/>
        <v>450.66413516</v>
      </c>
      <c r="H48" s="396">
        <f t="shared" si="13"/>
        <v>17.231582020000001</v>
      </c>
      <c r="I48" s="396">
        <f t="shared" si="13"/>
        <v>659.80034658999989</v>
      </c>
      <c r="J48" s="396">
        <f t="shared" si="13"/>
        <v>13.709905089999999</v>
      </c>
      <c r="K48" s="396">
        <f t="shared" si="13"/>
        <v>228.02975588999993</v>
      </c>
      <c r="L48" s="396">
        <f t="shared" si="13"/>
        <v>4106.8192514999992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416.84644936000012</v>
      </c>
      <c r="E50" s="111">
        <v>108.71607919</v>
      </c>
      <c r="F50" s="111">
        <v>822.80689832999963</v>
      </c>
      <c r="G50" s="111">
        <v>0.24481365999999999</v>
      </c>
      <c r="H50" s="111">
        <v>13.41683793</v>
      </c>
      <c r="I50" s="111">
        <v>659.34356952999997</v>
      </c>
      <c r="J50" s="111">
        <v>0</v>
      </c>
      <c r="K50" s="111">
        <v>16.879512039999998</v>
      </c>
      <c r="L50" s="110">
        <f>SUM(D50:K50)</f>
        <v>2038.2541600399998</v>
      </c>
    </row>
    <row r="51" spans="1:12" s="14" customFormat="1" ht="18" customHeight="1">
      <c r="A51" s="29"/>
      <c r="B51" s="12" t="s">
        <v>22</v>
      </c>
      <c r="C51" s="12"/>
      <c r="D51" s="111">
        <v>1337.0784357700002</v>
      </c>
      <c r="E51" s="111">
        <v>29.83965585</v>
      </c>
      <c r="F51" s="111">
        <v>22.096008269999999</v>
      </c>
      <c r="G51" s="111">
        <v>6.5263250200000007</v>
      </c>
      <c r="H51" s="111">
        <v>3.81474409</v>
      </c>
      <c r="I51" s="111">
        <v>0.45677706000000001</v>
      </c>
      <c r="J51" s="111">
        <v>13.709905089999999</v>
      </c>
      <c r="K51" s="111">
        <v>171.04009912000001</v>
      </c>
      <c r="L51" s="110">
        <f>SUM(D51:K51)</f>
        <v>1584.5619502700001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443.89299648000002</v>
      </c>
      <c r="H52" s="111">
        <v>0</v>
      </c>
      <c r="I52" s="111">
        <v>0</v>
      </c>
      <c r="J52" s="111">
        <v>0</v>
      </c>
      <c r="K52" s="131">
        <v>40.110144730000002</v>
      </c>
      <c r="L52" s="110">
        <f>SUM(D52:K52)</f>
        <v>484.00314121000002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184085.87522789987</v>
      </c>
      <c r="E55" s="471">
        <f t="shared" si="14"/>
        <v>3742.1458589200006</v>
      </c>
      <c r="F55" s="471">
        <f t="shared" si="14"/>
        <v>7720.9636484000011</v>
      </c>
      <c r="G55" s="471">
        <f t="shared" si="14"/>
        <v>8560.1513153699943</v>
      </c>
      <c r="H55" s="471">
        <f t="shared" si="14"/>
        <v>735.72563392000006</v>
      </c>
      <c r="I55" s="471">
        <f t="shared" si="14"/>
        <v>10627.959091219998</v>
      </c>
      <c r="J55" s="471">
        <f t="shared" si="14"/>
        <v>254.70100678</v>
      </c>
      <c r="K55" s="471">
        <f t="shared" si="14"/>
        <v>728.4514463400003</v>
      </c>
      <c r="L55" s="471">
        <f t="shared" si="14"/>
        <v>216455.97322884991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126570.40824715992</v>
      </c>
      <c r="E56" s="396">
        <f t="shared" si="15"/>
        <v>2455.5665913600005</v>
      </c>
      <c r="F56" s="396">
        <f t="shared" si="15"/>
        <v>3341.0327784800006</v>
      </c>
      <c r="G56" s="396">
        <f t="shared" si="15"/>
        <v>6029.8493034299954</v>
      </c>
      <c r="H56" s="396">
        <f t="shared" si="15"/>
        <v>431.67838218000003</v>
      </c>
      <c r="I56" s="396">
        <f t="shared" si="15"/>
        <v>4407.7807328700001</v>
      </c>
      <c r="J56" s="396">
        <f t="shared" si="15"/>
        <v>176.56175356</v>
      </c>
      <c r="K56" s="396">
        <f t="shared" si="15"/>
        <v>179.61279698999999</v>
      </c>
      <c r="L56" s="396">
        <f t="shared" si="15"/>
        <v>143592.49058602995</v>
      </c>
    </row>
    <row r="57" spans="1:12" s="14" customFormat="1" ht="18" customHeight="1">
      <c r="A57" s="30"/>
      <c r="B57" s="31" t="s">
        <v>15</v>
      </c>
      <c r="C57" s="200"/>
      <c r="D57" s="120">
        <v>22828.441778169978</v>
      </c>
      <c r="E57" s="120">
        <v>960.33762666999928</v>
      </c>
      <c r="F57" s="120">
        <v>427.03554044999993</v>
      </c>
      <c r="G57" s="120">
        <v>551.37635914999976</v>
      </c>
      <c r="H57" s="120">
        <v>61.208593319999999</v>
      </c>
      <c r="I57" s="120">
        <v>353.49246242999988</v>
      </c>
      <c r="J57" s="120">
        <v>0</v>
      </c>
      <c r="K57" s="120">
        <v>7.0818401599999952</v>
      </c>
      <c r="L57" s="120">
        <f>SUM(D57:K57)</f>
        <v>25188.974200349978</v>
      </c>
    </row>
    <row r="58" spans="1:12" s="14" customFormat="1" ht="18" customHeight="1">
      <c r="A58" s="30"/>
      <c r="B58" s="31" t="s">
        <v>16</v>
      </c>
      <c r="C58" s="200"/>
      <c r="D58" s="110">
        <v>103741.96646898995</v>
      </c>
      <c r="E58" s="110">
        <v>1495.228964690001</v>
      </c>
      <c r="F58" s="110">
        <v>2913.9972380300005</v>
      </c>
      <c r="G58" s="110">
        <v>5478.4729442799953</v>
      </c>
      <c r="H58" s="110">
        <v>370.46978886000005</v>
      </c>
      <c r="I58" s="110">
        <v>4054.2882704399999</v>
      </c>
      <c r="J58" s="110">
        <v>176.56175356</v>
      </c>
      <c r="K58" s="110">
        <v>172.53095683000001</v>
      </c>
      <c r="L58" s="120">
        <f>SUM(D58:K58)</f>
        <v>118403.51638567996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39473.83299184998</v>
      </c>
      <c r="E59" s="396">
        <f t="shared" si="16"/>
        <v>758.63401238999984</v>
      </c>
      <c r="F59" s="396">
        <f t="shared" si="16"/>
        <v>3473.9183990700003</v>
      </c>
      <c r="G59" s="396">
        <f t="shared" si="16"/>
        <v>672.27849051999999</v>
      </c>
      <c r="H59" s="396">
        <f t="shared" si="16"/>
        <v>220.92264365</v>
      </c>
      <c r="I59" s="396">
        <f t="shared" si="16"/>
        <v>5623.1328776199998</v>
      </c>
      <c r="J59" s="396">
        <f t="shared" si="16"/>
        <v>55.468373360000001</v>
      </c>
      <c r="K59" s="396">
        <f t="shared" si="16"/>
        <v>486.36623019000018</v>
      </c>
      <c r="L59" s="396">
        <f t="shared" si="16"/>
        <v>50764.554018649986</v>
      </c>
    </row>
    <row r="60" spans="1:12" s="14" customFormat="1" ht="18" customHeight="1">
      <c r="A60" s="30"/>
      <c r="B60" s="31" t="s">
        <v>15</v>
      </c>
      <c r="C60" s="200"/>
      <c r="D60" s="120">
        <v>11369.84148047999</v>
      </c>
      <c r="E60" s="120">
        <v>37.494572050000016</v>
      </c>
      <c r="F60" s="120">
        <v>94.105492460000036</v>
      </c>
      <c r="G60" s="120">
        <v>64.126341780000004</v>
      </c>
      <c r="H60" s="120">
        <v>34.86224141000001</v>
      </c>
      <c r="I60" s="120">
        <v>1967.9303543100004</v>
      </c>
      <c r="J60" s="120">
        <v>0</v>
      </c>
      <c r="K60" s="120">
        <v>15.652393089999999</v>
      </c>
      <c r="L60" s="120">
        <f>SUM(D60:K60)</f>
        <v>13584.012875579989</v>
      </c>
    </row>
    <row r="61" spans="1:12" s="14" customFormat="1" ht="18" customHeight="1">
      <c r="A61" s="30"/>
      <c r="B61" s="31" t="s">
        <v>16</v>
      </c>
      <c r="C61" s="200"/>
      <c r="D61" s="110">
        <v>28103.991511369986</v>
      </c>
      <c r="E61" s="110">
        <v>721.13944033999985</v>
      </c>
      <c r="F61" s="110">
        <v>3379.8129066100005</v>
      </c>
      <c r="G61" s="110">
        <v>608.15214874000003</v>
      </c>
      <c r="H61" s="110">
        <v>186.06040224</v>
      </c>
      <c r="I61" s="110">
        <v>3655.2025233099994</v>
      </c>
      <c r="J61" s="110">
        <v>55.468373360000001</v>
      </c>
      <c r="K61" s="110">
        <v>470.71383710000021</v>
      </c>
      <c r="L61" s="120">
        <f>SUM(D61:K61)</f>
        <v>37180.541143069997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8848.8155883999989</v>
      </c>
      <c r="E62" s="396">
        <f t="shared" si="17"/>
        <v>0</v>
      </c>
      <c r="F62" s="396">
        <f t="shared" si="17"/>
        <v>176.16562250000001</v>
      </c>
      <c r="G62" s="396">
        <f t="shared" si="17"/>
        <v>0</v>
      </c>
      <c r="H62" s="396">
        <f t="shared" si="17"/>
        <v>2.60556996</v>
      </c>
      <c r="I62" s="396">
        <f t="shared" si="17"/>
        <v>0</v>
      </c>
      <c r="J62" s="396">
        <f t="shared" si="17"/>
        <v>0</v>
      </c>
      <c r="K62" s="396">
        <f t="shared" si="17"/>
        <v>0.24554319999999999</v>
      </c>
      <c r="L62" s="396">
        <f t="shared" si="17"/>
        <v>9027.8323240600002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8848.8155883999989</v>
      </c>
      <c r="E64" s="110">
        <v>0</v>
      </c>
      <c r="F64" s="110">
        <v>176.16562250000001</v>
      </c>
      <c r="G64" s="110">
        <v>0</v>
      </c>
      <c r="H64" s="110">
        <v>2.60556996</v>
      </c>
      <c r="I64" s="110">
        <v>0</v>
      </c>
      <c r="J64" s="110">
        <v>0</v>
      </c>
      <c r="K64" s="110">
        <v>0.24554319999999999</v>
      </c>
      <c r="L64" s="120">
        <f>SUM(D64:K64)</f>
        <v>9027.8323240600002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9192.8184004899922</v>
      </c>
      <c r="E65" s="110">
        <f t="shared" si="18"/>
        <v>527.94525517</v>
      </c>
      <c r="F65" s="110">
        <f t="shared" si="18"/>
        <v>729.84684834999985</v>
      </c>
      <c r="G65" s="110">
        <f t="shared" si="18"/>
        <v>1858.02352142</v>
      </c>
      <c r="H65" s="110">
        <f t="shared" si="18"/>
        <v>80.519038130000013</v>
      </c>
      <c r="I65" s="110">
        <f t="shared" si="18"/>
        <v>597.04548073000001</v>
      </c>
      <c r="J65" s="110">
        <f t="shared" si="18"/>
        <v>22.670879860000003</v>
      </c>
      <c r="K65" s="110">
        <f t="shared" si="18"/>
        <v>62.226875960000008</v>
      </c>
      <c r="L65" s="110">
        <f t="shared" si="18"/>
        <v>13071.09630010999</v>
      </c>
    </row>
    <row r="66" spans="1:17" s="14" customFormat="1" ht="18" customHeight="1">
      <c r="A66" s="30"/>
      <c r="B66" s="31" t="s">
        <v>15</v>
      </c>
      <c r="C66" s="200"/>
      <c r="D66" s="110">
        <v>619.55718158999991</v>
      </c>
      <c r="E66" s="110">
        <v>64.29102761</v>
      </c>
      <c r="F66" s="110">
        <v>197.64429913000001</v>
      </c>
      <c r="G66" s="110">
        <v>75.019681170000041</v>
      </c>
      <c r="H66" s="110">
        <v>38.602853810000006</v>
      </c>
      <c r="I66" s="110">
        <v>88.450842349999959</v>
      </c>
      <c r="J66" s="110">
        <v>0.10022194000000001</v>
      </c>
      <c r="K66" s="110">
        <v>34.21614764000001</v>
      </c>
      <c r="L66" s="120">
        <f>SUM(D66:K66)</f>
        <v>1117.8822552399999</v>
      </c>
    </row>
    <row r="67" spans="1:17" s="14" customFormat="1" ht="18" customHeight="1">
      <c r="A67" s="30"/>
      <c r="B67" s="31" t="s">
        <v>16</v>
      </c>
      <c r="C67" s="200"/>
      <c r="D67" s="110">
        <v>8573.2612188999919</v>
      </c>
      <c r="E67" s="110">
        <v>463.65422756000004</v>
      </c>
      <c r="F67" s="110">
        <v>532.20254921999981</v>
      </c>
      <c r="G67" s="110">
        <v>1783.0038402499999</v>
      </c>
      <c r="H67" s="110">
        <v>41.916184320000006</v>
      </c>
      <c r="I67" s="110">
        <v>508.59463838000011</v>
      </c>
      <c r="J67" s="110">
        <v>22.570657920000002</v>
      </c>
      <c r="K67" s="110">
        <v>28.010728319999998</v>
      </c>
      <c r="L67" s="120">
        <f>SUM(D67:K67)</f>
        <v>11953.21404486999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1206.7913786899999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1206.7913786899999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1206.7913786899999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1206.7913786899999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185292.66660658986</v>
      </c>
      <c r="E71" s="396">
        <f t="shared" ref="E71:L71" si="20">E68+E55</f>
        <v>3742.1458589200006</v>
      </c>
      <c r="F71" s="396">
        <f t="shared" si="20"/>
        <v>7720.9636484000011</v>
      </c>
      <c r="G71" s="396">
        <f t="shared" si="20"/>
        <v>8560.1513153699943</v>
      </c>
      <c r="H71" s="396">
        <f t="shared" si="20"/>
        <v>735.72563392000006</v>
      </c>
      <c r="I71" s="396">
        <f t="shared" si="20"/>
        <v>10627.959091219998</v>
      </c>
      <c r="J71" s="396">
        <f t="shared" si="20"/>
        <v>254.70100678</v>
      </c>
      <c r="K71" s="396">
        <f t="shared" si="20"/>
        <v>728.4514463400003</v>
      </c>
      <c r="L71" s="396">
        <f t="shared" si="20"/>
        <v>217662.7646075399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175514.49705341001</v>
      </c>
      <c r="E73" s="111">
        <v>3499.9568388400025</v>
      </c>
      <c r="F73" s="111">
        <v>7493.4792899600097</v>
      </c>
      <c r="G73" s="111">
        <v>7868.0047431400008</v>
      </c>
      <c r="H73" s="111">
        <v>716.27292148000004</v>
      </c>
      <c r="I73" s="111">
        <v>10534.108177290011</v>
      </c>
      <c r="J73" s="111">
        <v>224.02565852000012</v>
      </c>
      <c r="K73" s="111">
        <v>643.89608951000082</v>
      </c>
      <c r="L73" s="120">
        <f>SUM(D73:K73)</f>
        <v>206494.24077215002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9745.579546189987</v>
      </c>
      <c r="E74" s="111">
        <v>242.18902009000001</v>
      </c>
      <c r="F74" s="111">
        <v>227.48435842000004</v>
      </c>
      <c r="G74" s="111">
        <v>692.14657222000005</v>
      </c>
      <c r="H74" s="111">
        <v>19.452712439999999</v>
      </c>
      <c r="I74" s="111">
        <v>92.707714330000002</v>
      </c>
      <c r="J74" s="111">
        <v>30.67534826</v>
      </c>
      <c r="K74" s="111">
        <v>84.457264709999976</v>
      </c>
      <c r="L74" s="120">
        <f>SUM(D74:K74)</f>
        <v>11134.692536659986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32.590006949999996</v>
      </c>
      <c r="E75" s="123">
        <v>0</v>
      </c>
      <c r="F75" s="123">
        <v>0</v>
      </c>
      <c r="G75" s="123">
        <v>0</v>
      </c>
      <c r="H75" s="123">
        <v>0</v>
      </c>
      <c r="I75" s="123">
        <v>1.1431996099999999</v>
      </c>
      <c r="J75" s="123">
        <v>0</v>
      </c>
      <c r="K75" s="123">
        <v>9.8092119999999991E-2</v>
      </c>
      <c r="L75" s="120">
        <f>SUM(D75:K75)</f>
        <v>33.831298679999996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December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632.46885473999987</v>
      </c>
      <c r="E13" s="471">
        <f t="shared" ref="E13:L13" si="0">E14+E17+E20+E23</f>
        <v>1329.5353905000002</v>
      </c>
      <c r="F13" s="471">
        <f t="shared" si="0"/>
        <v>1447.3822803199996</v>
      </c>
      <c r="G13" s="471">
        <f t="shared" si="0"/>
        <v>38.395236540000013</v>
      </c>
      <c r="H13" s="471">
        <f t="shared" si="0"/>
        <v>228.74273485000003</v>
      </c>
      <c r="I13" s="471">
        <f t="shared" si="0"/>
        <v>30.673190769999998</v>
      </c>
      <c r="J13" s="471">
        <f t="shared" si="0"/>
        <v>22.163512539999996</v>
      </c>
      <c r="K13" s="471">
        <f t="shared" si="0"/>
        <v>3729.3612002600003</v>
      </c>
      <c r="L13" s="471">
        <f t="shared" si="0"/>
        <v>270.09415730999984</v>
      </c>
      <c r="M13" s="120">
        <f>L13+K13+'A2'!L13+'A1'!M13</f>
        <v>597408.46372863918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322.36618066999995</v>
      </c>
      <c r="E14" s="396">
        <f t="shared" si="1"/>
        <v>654.39468616000022</v>
      </c>
      <c r="F14" s="396">
        <f t="shared" si="1"/>
        <v>588.58435881000003</v>
      </c>
      <c r="G14" s="396">
        <f t="shared" si="1"/>
        <v>30.165991660000007</v>
      </c>
      <c r="H14" s="396">
        <f t="shared" si="1"/>
        <v>168.40057544000004</v>
      </c>
      <c r="I14" s="396">
        <f t="shared" si="1"/>
        <v>13.569306579999996</v>
      </c>
      <c r="J14" s="396">
        <f t="shared" si="1"/>
        <v>4.1141133100000005</v>
      </c>
      <c r="K14" s="396">
        <f t="shared" si="1"/>
        <v>1781.5952126300003</v>
      </c>
      <c r="L14" s="397">
        <f>SUM(L15:L16)</f>
        <v>63.16134500499998</v>
      </c>
      <c r="M14" s="396">
        <f>SUM(M15:M16)</f>
        <v>326574.36231785425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1.0623877199999998</v>
      </c>
      <c r="E15" s="120">
        <v>126.19083265000002</v>
      </c>
      <c r="F15" s="120">
        <v>5.194585329999998</v>
      </c>
      <c r="G15" s="120">
        <v>0.53606984999999996</v>
      </c>
      <c r="H15" s="120">
        <v>15.63401281</v>
      </c>
      <c r="I15" s="120">
        <v>0</v>
      </c>
      <c r="J15" s="120">
        <v>5.9347120000000003E-2</v>
      </c>
      <c r="K15" s="110">
        <f>SUM(D15:J15)</f>
        <v>148.67723548000004</v>
      </c>
      <c r="L15" s="383">
        <v>10.407299744999996</v>
      </c>
      <c r="M15" s="120">
        <f>L15+K15+'A2'!L15+'A1'!M15</f>
        <v>196933.94959522411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321.30379294999994</v>
      </c>
      <c r="E16" s="110">
        <v>528.20385351000016</v>
      </c>
      <c r="F16" s="110">
        <v>583.38977348000003</v>
      </c>
      <c r="G16" s="110">
        <v>29.629921810000006</v>
      </c>
      <c r="H16" s="110">
        <v>152.76656263000004</v>
      </c>
      <c r="I16" s="110">
        <v>13.569306579999996</v>
      </c>
      <c r="J16" s="110">
        <v>4.0547661900000005</v>
      </c>
      <c r="K16" s="110">
        <f>SUM(D16:J16)</f>
        <v>1632.9179771500003</v>
      </c>
      <c r="L16" s="383">
        <v>52.754045259999984</v>
      </c>
      <c r="M16" s="120">
        <f>L16+K16+'A2'!L16+'A1'!M16</f>
        <v>129640.41272263012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227.19691227999996</v>
      </c>
      <c r="E17" s="396">
        <f t="shared" si="2"/>
        <v>552.69250338999996</v>
      </c>
      <c r="F17" s="396">
        <f t="shared" si="2"/>
        <v>500.5695756999998</v>
      </c>
      <c r="G17" s="396">
        <f t="shared" si="2"/>
        <v>4.2627656700000003</v>
      </c>
      <c r="H17" s="396">
        <f t="shared" si="2"/>
        <v>53.324442139999995</v>
      </c>
      <c r="I17" s="396">
        <f t="shared" si="2"/>
        <v>12.747630560000001</v>
      </c>
      <c r="J17" s="396">
        <f t="shared" si="2"/>
        <v>2.7794153799999997</v>
      </c>
      <c r="K17" s="396">
        <f t="shared" si="2"/>
        <v>1353.5732451200001</v>
      </c>
      <c r="L17" s="397">
        <f>SUM(L18:L19)</f>
        <v>129.37474679999988</v>
      </c>
      <c r="M17" s="396">
        <f>SUM(M18:M19)</f>
        <v>115178.64338111987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2.6667549399999997</v>
      </c>
      <c r="E18" s="120">
        <v>23.374901770000001</v>
      </c>
      <c r="F18" s="120">
        <v>7.5602827199999991</v>
      </c>
      <c r="G18" s="120">
        <v>0.65741429000000007</v>
      </c>
      <c r="H18" s="120">
        <v>2.6075629999999999E-2</v>
      </c>
      <c r="I18" s="120">
        <v>8.4723900000000015E-3</v>
      </c>
      <c r="J18" s="120">
        <v>0.26927435</v>
      </c>
      <c r="K18" s="110">
        <f>SUM(D18:J18)</f>
        <v>34.563176090000006</v>
      </c>
      <c r="L18" s="383">
        <v>8.1940130950000025</v>
      </c>
      <c r="M18" s="120">
        <f>L18+K18+'A2'!L18+'A1'!M18</f>
        <v>32888.210758734946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224.53015733999996</v>
      </c>
      <c r="E19" s="110">
        <v>529.31760162</v>
      </c>
      <c r="F19" s="110">
        <v>493.00929297999983</v>
      </c>
      <c r="G19" s="110">
        <v>3.6053513800000001</v>
      </c>
      <c r="H19" s="110">
        <v>53.298366509999994</v>
      </c>
      <c r="I19" s="110">
        <v>12.739158170000001</v>
      </c>
      <c r="J19" s="110">
        <v>2.5101410299999998</v>
      </c>
      <c r="K19" s="110">
        <f>SUM(D19:J19)</f>
        <v>1319.0100690300001</v>
      </c>
      <c r="L19" s="383">
        <v>121.18073370499988</v>
      </c>
      <c r="M19" s="120">
        <f>L19+K19+'A2'!L19+'A1'!M19</f>
        <v>82290.43262238492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0.95792381000000004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0.95792381000000004</v>
      </c>
      <c r="L20" s="397">
        <f>SUM(L21:L22)</f>
        <v>2.5927452100000004</v>
      </c>
      <c r="M20" s="396">
        <f>SUM(M21:M22)</f>
        <v>11387.70438612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3.0234674999999999E-2</v>
      </c>
      <c r="M21" s="120">
        <f>L21+K21+'A2'!L21+'A1'!M21</f>
        <v>1953.831064105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0.95792381000000004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0.95792381000000004</v>
      </c>
      <c r="L22" s="383">
        <v>2.5625105350000004</v>
      </c>
      <c r="M22" s="120">
        <f>L22+K22+'A2'!L22+'A1'!M22</f>
        <v>9433.8733220150007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82.905761789999985</v>
      </c>
      <c r="E23" s="110">
        <f t="shared" si="4"/>
        <v>121.49027713999995</v>
      </c>
      <c r="F23" s="110">
        <f t="shared" si="4"/>
        <v>358.22834580999989</v>
      </c>
      <c r="G23" s="110">
        <f t="shared" si="4"/>
        <v>3.9664792100000001</v>
      </c>
      <c r="H23" s="110">
        <f t="shared" si="4"/>
        <v>7.0177172700000003</v>
      </c>
      <c r="I23" s="110">
        <f t="shared" si="4"/>
        <v>4.3562536299999994</v>
      </c>
      <c r="J23" s="110">
        <f t="shared" si="4"/>
        <v>15.269983849999996</v>
      </c>
      <c r="K23" s="110">
        <f t="shared" si="4"/>
        <v>593.23481869999989</v>
      </c>
      <c r="L23" s="397">
        <f>SUM(L24:L25)</f>
        <v>74.96532029499997</v>
      </c>
      <c r="M23" s="396">
        <f>SUM(M24:M25)</f>
        <v>144267.75364354509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54.08463279999998</v>
      </c>
      <c r="E24" s="110">
        <v>120.46845380999994</v>
      </c>
      <c r="F24" s="110">
        <v>263.56828772999989</v>
      </c>
      <c r="G24" s="110">
        <v>3.8697923599999999</v>
      </c>
      <c r="H24" s="110">
        <v>7.0177172700000003</v>
      </c>
      <c r="I24" s="110">
        <v>4.3562536299999994</v>
      </c>
      <c r="J24" s="110">
        <v>14.241457849999996</v>
      </c>
      <c r="K24" s="110">
        <f>SUM(D24:J24)</f>
        <v>467.60659544999987</v>
      </c>
      <c r="L24" s="383">
        <v>68.759081164999969</v>
      </c>
      <c r="M24" s="120">
        <f>L24+K24+'A2'!L24+'A1'!M24</f>
        <v>99721.343250595091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28.821128990000002</v>
      </c>
      <c r="E25" s="110">
        <v>1.0218233299999999</v>
      </c>
      <c r="F25" s="110">
        <v>94.660058079999999</v>
      </c>
      <c r="G25" s="110">
        <v>9.6686849999999991E-2</v>
      </c>
      <c r="H25" s="110">
        <v>0</v>
      </c>
      <c r="I25" s="110">
        <v>0</v>
      </c>
      <c r="J25" s="110">
        <v>1.0285260000000001</v>
      </c>
      <c r="K25" s="110">
        <f>SUM(D25:J25)</f>
        <v>125.62822324999999</v>
      </c>
      <c r="L25" s="383">
        <v>6.2062391299999993</v>
      </c>
      <c r="M25" s="120">
        <f>L25+K25+'A2'!L25+'A1'!M25</f>
        <v>44546.410392950012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164009.82803328999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164006.29021883997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3.5378144499999999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632.46885473999987</v>
      </c>
      <c r="E29" s="396">
        <f t="shared" ref="E29:K29" si="6">E26+E13</f>
        <v>1329.5353905000002</v>
      </c>
      <c r="F29" s="396">
        <f t="shared" si="6"/>
        <v>1447.3822803199996</v>
      </c>
      <c r="G29" s="396">
        <f t="shared" si="6"/>
        <v>38.395236540000013</v>
      </c>
      <c r="H29" s="396">
        <f t="shared" si="6"/>
        <v>228.74273485000003</v>
      </c>
      <c r="I29" s="396">
        <f t="shared" si="6"/>
        <v>30.673190769999998</v>
      </c>
      <c r="J29" s="396">
        <f t="shared" si="6"/>
        <v>22.163512539999996</v>
      </c>
      <c r="K29" s="396">
        <f t="shared" si="6"/>
        <v>3729.3612002600003</v>
      </c>
      <c r="L29" s="396">
        <f>L26+L13</f>
        <v>270.09415730999984</v>
      </c>
      <c r="M29" s="396">
        <f>M26+M13</f>
        <v>761418.29176192917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10.317042320000001</v>
      </c>
      <c r="E32" s="471">
        <f t="shared" si="7"/>
        <v>192.54730477000001</v>
      </c>
      <c r="F32" s="471">
        <f t="shared" si="7"/>
        <v>197.35530416000003</v>
      </c>
      <c r="G32" s="471">
        <f t="shared" si="7"/>
        <v>8.2823911099999989</v>
      </c>
      <c r="H32" s="471">
        <f t="shared" si="7"/>
        <v>5.5213252700000002</v>
      </c>
      <c r="I32" s="471">
        <f t="shared" si="7"/>
        <v>0.32273259999999998</v>
      </c>
      <c r="J32" s="471">
        <f t="shared" si="7"/>
        <v>1.6312758599999999</v>
      </c>
      <c r="K32" s="471">
        <f t="shared" si="7"/>
        <v>415.97737609000001</v>
      </c>
      <c r="L32" s="473"/>
      <c r="M32" s="120">
        <f>L32+K32+'A2'!L32+'A1'!M32</f>
        <v>20899.707443739993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4.1471677000000007</v>
      </c>
      <c r="E33" s="396">
        <f t="shared" si="8"/>
        <v>153.93146102000003</v>
      </c>
      <c r="F33" s="396">
        <f t="shared" si="8"/>
        <v>137.31243552000001</v>
      </c>
      <c r="G33" s="396">
        <f t="shared" si="8"/>
        <v>3.85349268</v>
      </c>
      <c r="H33" s="396">
        <f t="shared" si="8"/>
        <v>4.87716101</v>
      </c>
      <c r="I33" s="396">
        <f t="shared" si="8"/>
        <v>0</v>
      </c>
      <c r="J33" s="396">
        <f t="shared" si="8"/>
        <v>0</v>
      </c>
      <c r="K33" s="396">
        <f t="shared" si="8"/>
        <v>304.12171793000005</v>
      </c>
      <c r="L33" s="397">
        <f t="shared" si="8"/>
        <v>23.802871870000001</v>
      </c>
      <c r="M33" s="396">
        <f t="shared" si="8"/>
        <v>7378.9252347999991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20.943414020000002</v>
      </c>
      <c r="F34" s="120">
        <v>52.239355799999998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73.182769820000004</v>
      </c>
      <c r="L34" s="383">
        <v>1.7100082249999997</v>
      </c>
      <c r="M34" s="120">
        <f>L34+K34+'A2'!L34+'A1'!M34</f>
        <v>1874.5618990249991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4.1471677000000007</v>
      </c>
      <c r="E35" s="110">
        <v>132.98804700000002</v>
      </c>
      <c r="F35" s="110">
        <v>85.07307972000001</v>
      </c>
      <c r="G35" s="110">
        <v>3.85349268</v>
      </c>
      <c r="H35" s="110">
        <v>4.87716101</v>
      </c>
      <c r="I35" s="110">
        <v>0</v>
      </c>
      <c r="J35" s="110">
        <v>0</v>
      </c>
      <c r="K35" s="110">
        <f>SUM(D35:J35)</f>
        <v>230.93894811000004</v>
      </c>
      <c r="L35" s="383">
        <v>22.092863645000001</v>
      </c>
      <c r="M35" s="120">
        <f>L35+K35+'A2'!L35+'A1'!M35</f>
        <v>5504.3633357750005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5.35182365</v>
      </c>
      <c r="E36" s="396">
        <f t="shared" si="9"/>
        <v>36.416953479999997</v>
      </c>
      <c r="F36" s="396">
        <f t="shared" si="9"/>
        <v>4.66629922</v>
      </c>
      <c r="G36" s="396">
        <f t="shared" si="9"/>
        <v>4.4288984299999994</v>
      </c>
      <c r="H36" s="396">
        <f t="shared" si="9"/>
        <v>0.64416426000000004</v>
      </c>
      <c r="I36" s="396">
        <f t="shared" si="9"/>
        <v>0.32273259999999998</v>
      </c>
      <c r="J36" s="396">
        <f t="shared" si="9"/>
        <v>1.30405145</v>
      </c>
      <c r="K36" s="396">
        <f t="shared" si="9"/>
        <v>53.134923089999994</v>
      </c>
      <c r="L36" s="397">
        <f>SUM(L37:L38)</f>
        <v>85.108999829999988</v>
      </c>
      <c r="M36" s="396">
        <f>SUM(M37:M38)</f>
        <v>6301.6033287399978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6.5438046399999994</v>
      </c>
      <c r="F37" s="120">
        <v>0</v>
      </c>
      <c r="G37" s="120">
        <v>0</v>
      </c>
      <c r="H37" s="120">
        <v>0</v>
      </c>
      <c r="I37" s="120">
        <v>0.32273259999999998</v>
      </c>
      <c r="J37" s="120">
        <v>0</v>
      </c>
      <c r="K37" s="110">
        <f>SUM(D37:J37)</f>
        <v>6.8665372399999995</v>
      </c>
      <c r="L37" s="383">
        <v>0.49976366999999999</v>
      </c>
      <c r="M37" s="120">
        <f>L37+K37+'A2'!L37+'A1'!M37</f>
        <v>342.13005476999996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5.35182365</v>
      </c>
      <c r="E38" s="110">
        <v>29.873148839999995</v>
      </c>
      <c r="F38" s="110">
        <v>4.66629922</v>
      </c>
      <c r="G38" s="110">
        <v>4.4288984299999994</v>
      </c>
      <c r="H38" s="110">
        <v>0.64416426000000004</v>
      </c>
      <c r="I38" s="110">
        <v>0</v>
      </c>
      <c r="J38" s="110">
        <v>1.30405145</v>
      </c>
      <c r="K38" s="110">
        <f>SUM(D38:J38)</f>
        <v>46.268385849999994</v>
      </c>
      <c r="L38" s="383">
        <v>84.609236159999995</v>
      </c>
      <c r="M38" s="120">
        <f>L38+K38+'A2'!L38+'A1'!M38</f>
        <v>5959.4732739699975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0.46184417499999997</v>
      </c>
      <c r="M39" s="396">
        <f>SUM(M40:M41)</f>
        <v>9.6078772050000012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0.46184417499999997</v>
      </c>
      <c r="M41" s="120">
        <f>L41+K41+'A2'!L41+'A1'!M41</f>
        <v>9.6078772050000012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0.81805097000000004</v>
      </c>
      <c r="E42" s="110">
        <f t="shared" si="11"/>
        <v>2.1988902699999997</v>
      </c>
      <c r="F42" s="110">
        <f t="shared" si="11"/>
        <v>55.376569420000003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0.32722440999999997</v>
      </c>
      <c r="K42" s="110">
        <f t="shared" si="11"/>
        <v>58.720735070000003</v>
      </c>
      <c r="L42" s="397">
        <f>SUM(L43:L44)</f>
        <v>10.400939845</v>
      </c>
      <c r="M42" s="396">
        <f>SUM(M43:M44)</f>
        <v>7329.3456587149958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0.81805097000000004</v>
      </c>
      <c r="E43" s="110">
        <v>2.1988902699999997</v>
      </c>
      <c r="F43" s="110">
        <v>3.15036665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6.16730789</v>
      </c>
      <c r="L43" s="383">
        <v>5.4803973399999997</v>
      </c>
      <c r="M43" s="120">
        <f>L43+K43+'A2'!L43+'A1'!M43</f>
        <v>5965.938200249996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52.22620277</v>
      </c>
      <c r="G44" s="110">
        <v>0</v>
      </c>
      <c r="H44" s="110">
        <v>0</v>
      </c>
      <c r="I44" s="110">
        <v>0</v>
      </c>
      <c r="J44" s="110">
        <v>0.32722440999999997</v>
      </c>
      <c r="K44" s="110">
        <f>SUM(D44:J44)</f>
        <v>52.55342718</v>
      </c>
      <c r="L44" s="383">
        <v>4.9205425050000002</v>
      </c>
      <c r="M44" s="120">
        <f>L44+K44+'A2'!L44+'A1'!M44</f>
        <v>1363.4074584649998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0.50129014500000002</v>
      </c>
      <c r="M45" s="396">
        <f>SUM(M46:M47)</f>
        <v>6188.9263362149995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5388.2476123799997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0.50129014500000002</v>
      </c>
      <c r="M47" s="120">
        <f>L47+K47+'A2'!L47+'A1'!M47</f>
        <v>800.67872383499991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10.317042320000001</v>
      </c>
      <c r="E48" s="396">
        <f t="shared" ref="E48:K48" si="13">E45+E32</f>
        <v>192.54730477000001</v>
      </c>
      <c r="F48" s="396">
        <f t="shared" si="13"/>
        <v>197.35530416000003</v>
      </c>
      <c r="G48" s="396">
        <f t="shared" si="13"/>
        <v>8.2823911099999989</v>
      </c>
      <c r="H48" s="396">
        <f t="shared" si="13"/>
        <v>5.5213252700000002</v>
      </c>
      <c r="I48" s="396">
        <f t="shared" si="13"/>
        <v>0.32273259999999998</v>
      </c>
      <c r="J48" s="396">
        <f t="shared" si="13"/>
        <v>1.6312758599999999</v>
      </c>
      <c r="K48" s="396">
        <f t="shared" si="13"/>
        <v>415.97737609000001</v>
      </c>
      <c r="L48" s="396">
        <f>L45+L32</f>
        <v>0.50129014500000002</v>
      </c>
      <c r="M48" s="396">
        <f>M45+M32</f>
        <v>27088.633779954995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10.317042319999999</v>
      </c>
      <c r="E50" s="111">
        <v>192.54730476999998</v>
      </c>
      <c r="F50" s="111">
        <v>197.35530416</v>
      </c>
      <c r="G50" s="111">
        <v>8.2823911099999989</v>
      </c>
      <c r="H50" s="111">
        <v>5.5213252700000002</v>
      </c>
      <c r="I50" s="111">
        <v>0</v>
      </c>
      <c r="J50" s="120">
        <v>0</v>
      </c>
      <c r="K50" s="110">
        <f>SUM(D50:J50)</f>
        <v>414.02336762999994</v>
      </c>
      <c r="L50" s="387">
        <v>8.4634279299999999</v>
      </c>
      <c r="M50" s="120">
        <f>L50+K50+'A2'!L50+'A1'!M50</f>
        <v>5034.7270676400003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0.32273259999999998</v>
      </c>
      <c r="J51" s="120">
        <v>1.6312758600000001</v>
      </c>
      <c r="K51" s="110">
        <f>SUM(D51:J51)</f>
        <v>1.9540084600000001</v>
      </c>
      <c r="L51" s="387">
        <v>91.363427330000007</v>
      </c>
      <c r="M51" s="120">
        <f>L51+K51+'A2'!L51+'A1'!M51</f>
        <v>21007.379076369984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20.449090604999999</v>
      </c>
      <c r="M52" s="120">
        <f>L52+K52+'A2'!L52+'A1'!M52</f>
        <v>1166.3022917349999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360.66436271000003</v>
      </c>
      <c r="E55" s="471">
        <f t="shared" si="14"/>
        <v>1810.55808615</v>
      </c>
      <c r="F55" s="471">
        <f t="shared" si="14"/>
        <v>1928.7837072</v>
      </c>
      <c r="G55" s="471">
        <f t="shared" si="14"/>
        <v>13.627928949999999</v>
      </c>
      <c r="H55" s="471">
        <f t="shared" si="14"/>
        <v>16.332717339999999</v>
      </c>
      <c r="I55" s="471">
        <f t="shared" si="14"/>
        <v>11.662875489999999</v>
      </c>
      <c r="J55" s="471">
        <f t="shared" si="14"/>
        <v>21.843888100000001</v>
      </c>
      <c r="K55" s="471">
        <f t="shared" si="14"/>
        <v>4163.4735659400003</v>
      </c>
      <c r="L55" s="471">
        <f t="shared" si="14"/>
        <v>378.25719263500002</v>
      </c>
      <c r="M55" s="120">
        <f>L55+K55+'A2'!L55+'A1'!M55</f>
        <v>601418.23956861463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305.64543362000001</v>
      </c>
      <c r="E56" s="396">
        <f t="shared" si="15"/>
        <v>688.89174892999995</v>
      </c>
      <c r="F56" s="396">
        <f t="shared" si="15"/>
        <v>737.67772460000003</v>
      </c>
      <c r="G56" s="396">
        <f t="shared" si="15"/>
        <v>13.627928949999999</v>
      </c>
      <c r="H56" s="396">
        <f t="shared" si="15"/>
        <v>13.69375163</v>
      </c>
      <c r="I56" s="396">
        <f t="shared" si="15"/>
        <v>0</v>
      </c>
      <c r="J56" s="396">
        <f t="shared" si="15"/>
        <v>0.34650190999999997</v>
      </c>
      <c r="K56" s="396">
        <f t="shared" si="15"/>
        <v>1759.88308964</v>
      </c>
      <c r="L56" s="397">
        <f t="shared" si="15"/>
        <v>89.979649449999954</v>
      </c>
      <c r="M56" s="396">
        <f t="shared" si="15"/>
        <v>383087.63774599973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</v>
      </c>
      <c r="E57" s="120">
        <v>14.604138979999997</v>
      </c>
      <c r="F57" s="120">
        <v>8.6666293699999972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23.270768349999994</v>
      </c>
      <c r="L57" s="383">
        <v>3.5409200799999994</v>
      </c>
      <c r="M57" s="120">
        <f>L57+K57+'A2'!L57+'A1'!M57</f>
        <v>160972.72299090977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305.64543362000001</v>
      </c>
      <c r="E58" s="110">
        <v>674.28760994999993</v>
      </c>
      <c r="F58" s="110">
        <v>729.01109523000002</v>
      </c>
      <c r="G58" s="110">
        <v>13.627928949999999</v>
      </c>
      <c r="H58" s="110">
        <v>13.69375163</v>
      </c>
      <c r="I58" s="110">
        <v>0</v>
      </c>
      <c r="J58" s="110">
        <v>0.34650190999999997</v>
      </c>
      <c r="K58" s="110">
        <f>SUM(D58:J58)</f>
        <v>1736.61232129</v>
      </c>
      <c r="L58" s="383">
        <v>86.438729369999962</v>
      </c>
      <c r="M58" s="120">
        <f>L58+K58+'A2'!L58+'A1'!M58</f>
        <v>222114.91475508994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16.656513650000001</v>
      </c>
      <c r="E59" s="396">
        <f t="shared" si="16"/>
        <v>989.12554448000003</v>
      </c>
      <c r="F59" s="396">
        <f t="shared" si="16"/>
        <v>319.36663583000006</v>
      </c>
      <c r="G59" s="396">
        <f t="shared" si="16"/>
        <v>0</v>
      </c>
      <c r="H59" s="396">
        <f t="shared" si="16"/>
        <v>2.6389657099999999</v>
      </c>
      <c r="I59" s="396">
        <f t="shared" si="16"/>
        <v>0</v>
      </c>
      <c r="J59" s="396">
        <f t="shared" si="16"/>
        <v>10.31495702</v>
      </c>
      <c r="K59" s="396">
        <f t="shared" si="16"/>
        <v>1338.1026166900001</v>
      </c>
      <c r="L59" s="397">
        <f>SUM(L60:L61)</f>
        <v>251.45011902000005</v>
      </c>
      <c r="M59" s="396">
        <f>SUM(M60:M61)</f>
        <v>136217.00200717995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4.6755885300000006</v>
      </c>
      <c r="F60" s="120">
        <v>1.17091284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5.8465013700000004</v>
      </c>
      <c r="L60" s="383">
        <v>7.8261965450000019</v>
      </c>
      <c r="M60" s="120">
        <f>L60+K60+'A2'!L60+'A1'!M60</f>
        <v>47259.722993514981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16.656513650000001</v>
      </c>
      <c r="E61" s="110">
        <v>984.44995595</v>
      </c>
      <c r="F61" s="110">
        <v>318.19572299000004</v>
      </c>
      <c r="G61" s="110">
        <v>0</v>
      </c>
      <c r="H61" s="110">
        <v>2.6389657099999999</v>
      </c>
      <c r="I61" s="110">
        <v>0</v>
      </c>
      <c r="J61" s="110">
        <v>10.31495702</v>
      </c>
      <c r="K61" s="110">
        <f>SUM(D61:J61)</f>
        <v>1332.2561153200002</v>
      </c>
      <c r="L61" s="383">
        <v>243.62392247500003</v>
      </c>
      <c r="M61" s="120">
        <f>L61+K61+'A2'!L61+'A1'!M61</f>
        <v>88957.279013664986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12.479779820000001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12.479779820000001</v>
      </c>
      <c r="L62" s="397">
        <f>SUM(L63:L64)</f>
        <v>0.12277159999999999</v>
      </c>
      <c r="M62" s="396">
        <f>SUM(M63:M64)</f>
        <v>36769.391623650001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11882.703928279998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12.479779820000001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12.479779820000001</v>
      </c>
      <c r="L64" s="383">
        <v>0.12277159999999999</v>
      </c>
      <c r="M64" s="120">
        <f>L64+K64+'A2'!L64+'A1'!M64</f>
        <v>24886.687695370001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38.362415440000007</v>
      </c>
      <c r="E65" s="110">
        <f t="shared" si="18"/>
        <v>120.06101291999998</v>
      </c>
      <c r="F65" s="110">
        <f t="shared" si="18"/>
        <v>871.73934676999988</v>
      </c>
      <c r="G65" s="110">
        <f t="shared" si="18"/>
        <v>0</v>
      </c>
      <c r="H65" s="110">
        <f t="shared" si="18"/>
        <v>0</v>
      </c>
      <c r="I65" s="110">
        <f t="shared" si="18"/>
        <v>11.662875489999999</v>
      </c>
      <c r="J65" s="110">
        <f t="shared" si="18"/>
        <v>11.182429170000001</v>
      </c>
      <c r="K65" s="110">
        <f t="shared" si="18"/>
        <v>1053.0080797899998</v>
      </c>
      <c r="L65" s="397">
        <f>SUM(L66:L67)</f>
        <v>36.704652564999989</v>
      </c>
      <c r="M65" s="396">
        <f>SUM(M66:M67)</f>
        <v>45344.208191784979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38.362415440000007</v>
      </c>
      <c r="E66" s="110">
        <v>120.06101291999998</v>
      </c>
      <c r="F66" s="110">
        <v>319.66119102999994</v>
      </c>
      <c r="G66" s="110">
        <v>0</v>
      </c>
      <c r="H66" s="110">
        <v>0</v>
      </c>
      <c r="I66" s="110">
        <v>11.662875489999999</v>
      </c>
      <c r="J66" s="110">
        <v>11.182429170000001</v>
      </c>
      <c r="K66" s="110">
        <f>SUM(D66:J66)</f>
        <v>500.9299240499999</v>
      </c>
      <c r="L66" s="383">
        <v>22.69928840499999</v>
      </c>
      <c r="M66" s="120">
        <f>L66+K66+'A2'!L66+'A1'!M66</f>
        <v>3706.5649345949992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552.07815573999994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552.07815573999994</v>
      </c>
      <c r="L67" s="383">
        <v>14.005364159999999</v>
      </c>
      <c r="M67" s="120">
        <f>L67+K67+'A2'!L67+'A1'!M67</f>
        <v>41637.643257189979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131824.12604653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131824.12604653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360.66436271000003</v>
      </c>
      <c r="E71" s="396">
        <f t="shared" ref="E71:K71" si="20">E68+E55</f>
        <v>1810.55808615</v>
      </c>
      <c r="F71" s="396">
        <f t="shared" si="20"/>
        <v>1928.7837072</v>
      </c>
      <c r="G71" s="396">
        <f t="shared" si="20"/>
        <v>13.627928949999999</v>
      </c>
      <c r="H71" s="396">
        <f t="shared" si="20"/>
        <v>16.332717339999999</v>
      </c>
      <c r="I71" s="396">
        <f t="shared" si="20"/>
        <v>11.662875489999999</v>
      </c>
      <c r="J71" s="396">
        <f t="shared" si="20"/>
        <v>21.843888100000001</v>
      </c>
      <c r="K71" s="396">
        <f t="shared" si="20"/>
        <v>4163.4735659400003</v>
      </c>
      <c r="L71" s="396">
        <f>L69+L55</f>
        <v>378.25719263500002</v>
      </c>
      <c r="M71" s="396">
        <f>M68+M55</f>
        <v>733242.3656151446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352.31631785999997</v>
      </c>
      <c r="E73" s="111">
        <v>1631.1766058000005</v>
      </c>
      <c r="F73" s="111">
        <v>1694.8823824000001</v>
      </c>
      <c r="G73" s="111">
        <v>13.627928949999999</v>
      </c>
      <c r="H73" s="111">
        <v>16.332717340000002</v>
      </c>
      <c r="I73" s="111">
        <v>11.662875489999999</v>
      </c>
      <c r="J73" s="120">
        <v>16.686353180000001</v>
      </c>
      <c r="K73" s="120">
        <f>SUM(D73:J73)</f>
        <v>3736.6851810200001</v>
      </c>
      <c r="L73" s="387">
        <v>333.40074675999949</v>
      </c>
      <c r="M73" s="120">
        <f>L73+K73+'A2'!L73+'A1'!M73</f>
        <v>703195.76184170879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8.3480448499999991</v>
      </c>
      <c r="E74" s="111">
        <v>179.38148034999998</v>
      </c>
      <c r="F74" s="111">
        <v>178.34026133999998</v>
      </c>
      <c r="G74" s="111">
        <v>0</v>
      </c>
      <c r="H74" s="111">
        <v>0</v>
      </c>
      <c r="I74" s="111">
        <v>0</v>
      </c>
      <c r="J74" s="120">
        <v>5.1575349199999998</v>
      </c>
      <c r="K74" s="120">
        <f>SUM(D74:J74)</f>
        <v>371.22732145999998</v>
      </c>
      <c r="L74" s="387">
        <v>44.807399814999982</v>
      </c>
      <c r="M74" s="120">
        <f>L74+K74+'A2'!L74+'A1'!M74</f>
        <v>29244.914542244987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55.56106346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55.56106346</v>
      </c>
      <c r="L75" s="390">
        <v>4.9046059999999995E-2</v>
      </c>
      <c r="M75" s="389">
        <f>L75+K75+'A2'!L75+'A1'!M75</f>
        <v>801.68923113999983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December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4.3392600000000002E-3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119.62102186</v>
      </c>
      <c r="M13" s="471">
        <f t="shared" si="0"/>
        <v>0</v>
      </c>
      <c r="N13" s="471">
        <f t="shared" si="0"/>
        <v>20.77140704</v>
      </c>
      <c r="O13" s="471">
        <f t="shared" si="0"/>
        <v>17.261774939999999</v>
      </c>
      <c r="P13" s="471">
        <f t="shared" si="0"/>
        <v>0</v>
      </c>
      <c r="Q13" s="471">
        <f t="shared" si="0"/>
        <v>0</v>
      </c>
      <c r="R13" s="471">
        <f t="shared" si="0"/>
        <v>24.154400340000002</v>
      </c>
      <c r="S13" s="471">
        <f t="shared" si="0"/>
        <v>2.64392928</v>
      </c>
      <c r="T13" s="471">
        <f t="shared" si="0"/>
        <v>0</v>
      </c>
      <c r="U13" s="471">
        <f t="shared" si="0"/>
        <v>1.1957039999999999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7.6741980000000001E-2</v>
      </c>
      <c r="Z13" s="471">
        <f t="shared" si="0"/>
        <v>1.2244717999999999</v>
      </c>
      <c r="AA13" s="471">
        <f t="shared" si="0"/>
        <v>0</v>
      </c>
      <c r="AB13" s="471">
        <f t="shared" si="0"/>
        <v>0</v>
      </c>
      <c r="AC13" s="471">
        <f t="shared" si="0"/>
        <v>131.74464570999999</v>
      </c>
      <c r="AD13" s="471">
        <f t="shared" si="0"/>
        <v>175.06099660999996</v>
      </c>
      <c r="AE13" s="471">
        <f t="shared" si="0"/>
        <v>0</v>
      </c>
      <c r="AF13" s="471">
        <f t="shared" si="0"/>
        <v>0</v>
      </c>
      <c r="AG13" s="471">
        <f t="shared" si="0"/>
        <v>37.160769639999991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4.5038493199999996</v>
      </c>
      <c r="AM13" s="471">
        <f t="shared" si="0"/>
        <v>0</v>
      </c>
      <c r="AN13" s="471">
        <f t="shared" si="0"/>
        <v>7.3763999999999996E-2</v>
      </c>
      <c r="AO13" s="471">
        <f t="shared" si="0"/>
        <v>0</v>
      </c>
      <c r="AP13" s="471">
        <f t="shared" si="0"/>
        <v>0</v>
      </c>
      <c r="AQ13" s="471">
        <f t="shared" si="0"/>
        <v>5.9901775799999992</v>
      </c>
      <c r="AR13" s="471">
        <f t="shared" si="0"/>
        <v>536.23399116999997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22.689865180000005</v>
      </c>
      <c r="M14" s="396">
        <f t="shared" si="1"/>
        <v>0</v>
      </c>
      <c r="N14" s="396">
        <f t="shared" si="1"/>
        <v>9.0710186600000036</v>
      </c>
      <c r="O14" s="396">
        <f t="shared" si="1"/>
        <v>6.725869620000001</v>
      </c>
      <c r="P14" s="396">
        <f t="shared" si="1"/>
        <v>0</v>
      </c>
      <c r="Q14" s="396">
        <f t="shared" si="1"/>
        <v>0</v>
      </c>
      <c r="R14" s="396">
        <f t="shared" si="1"/>
        <v>11.968976000000001</v>
      </c>
      <c r="S14" s="396">
        <f t="shared" si="1"/>
        <v>1.3991543399999999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7.6741980000000001E-2</v>
      </c>
      <c r="Z14" s="396">
        <f t="shared" si="1"/>
        <v>1.1623749999999999</v>
      </c>
      <c r="AA14" s="396">
        <f t="shared" si="1"/>
        <v>0</v>
      </c>
      <c r="AB14" s="396">
        <f t="shared" si="1"/>
        <v>0</v>
      </c>
      <c r="AC14" s="396">
        <f t="shared" si="1"/>
        <v>66.692578080000004</v>
      </c>
      <c r="AD14" s="396">
        <f t="shared" si="1"/>
        <v>62.532858879999999</v>
      </c>
      <c r="AE14" s="396">
        <f t="shared" si="1"/>
        <v>0</v>
      </c>
      <c r="AF14" s="396">
        <f t="shared" si="1"/>
        <v>0</v>
      </c>
      <c r="AG14" s="396">
        <f t="shared" si="1"/>
        <v>22.543163799999988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2.1559533599999998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3.4131536799999997</v>
      </c>
      <c r="AR14" s="396">
        <f t="shared" si="1"/>
        <v>41.125173820000001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1.6550940599999999</v>
      </c>
      <c r="M15" s="120">
        <v>0</v>
      </c>
      <c r="N15" s="120">
        <v>0</v>
      </c>
      <c r="O15" s="120">
        <v>0.36565871999999999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5.8184422799999984</v>
      </c>
      <c r="AD15" s="120">
        <v>10.214096</v>
      </c>
      <c r="AE15" s="120">
        <v>0</v>
      </c>
      <c r="AF15" s="120">
        <v>0</v>
      </c>
      <c r="AG15" s="120">
        <v>0.94129492000000003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22.634613000000005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21.034771120000006</v>
      </c>
      <c r="M16" s="110">
        <v>0</v>
      </c>
      <c r="N16" s="110">
        <v>9.0710186600000036</v>
      </c>
      <c r="O16" s="110">
        <v>6.3602109000000011</v>
      </c>
      <c r="P16" s="110">
        <v>0</v>
      </c>
      <c r="Q16" s="110">
        <v>0</v>
      </c>
      <c r="R16" s="110">
        <v>11.968976000000001</v>
      </c>
      <c r="S16" s="110">
        <v>1.3991543399999999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7.6741980000000001E-2</v>
      </c>
      <c r="Z16" s="110">
        <v>1.1623749999999999</v>
      </c>
      <c r="AA16" s="110">
        <v>0</v>
      </c>
      <c r="AB16" s="110">
        <v>0</v>
      </c>
      <c r="AC16" s="110">
        <v>60.874135800000012</v>
      </c>
      <c r="AD16" s="110">
        <v>52.318762880000001</v>
      </c>
      <c r="AE16" s="110">
        <v>0</v>
      </c>
      <c r="AF16" s="110">
        <v>0</v>
      </c>
      <c r="AG16" s="110">
        <v>21.601868879999987</v>
      </c>
      <c r="AH16" s="110">
        <v>0</v>
      </c>
      <c r="AI16" s="110">
        <v>0</v>
      </c>
      <c r="AJ16" s="110">
        <v>0</v>
      </c>
      <c r="AK16" s="110">
        <v>0</v>
      </c>
      <c r="AL16" s="110">
        <v>2.1559533599999998</v>
      </c>
      <c r="AM16" s="110">
        <v>0</v>
      </c>
      <c r="AN16" s="110">
        <v>0</v>
      </c>
      <c r="AO16" s="110">
        <v>0</v>
      </c>
      <c r="AP16" s="110">
        <v>0</v>
      </c>
      <c r="AQ16" s="110">
        <v>3.4131536799999997</v>
      </c>
      <c r="AR16" s="110">
        <v>18.490560819999995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42.357250980000003</v>
      </c>
      <c r="M17" s="396">
        <f t="shared" si="2"/>
        <v>0</v>
      </c>
      <c r="N17" s="396">
        <f t="shared" si="2"/>
        <v>7.4186962199999993</v>
      </c>
      <c r="O17" s="396">
        <f t="shared" si="2"/>
        <v>3.9045094799999998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1.176186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5.4639340000000008E-2</v>
      </c>
      <c r="AA17" s="396">
        <f t="shared" si="2"/>
        <v>0</v>
      </c>
      <c r="AB17" s="396">
        <f t="shared" si="2"/>
        <v>0</v>
      </c>
      <c r="AC17" s="396">
        <f t="shared" si="2"/>
        <v>38.624491379999995</v>
      </c>
      <c r="AD17" s="396">
        <f t="shared" si="2"/>
        <v>33.303152050000001</v>
      </c>
      <c r="AE17" s="396">
        <f t="shared" si="2"/>
        <v>0</v>
      </c>
      <c r="AF17" s="396">
        <f t="shared" si="2"/>
        <v>0</v>
      </c>
      <c r="AG17" s="396">
        <f t="shared" si="2"/>
        <v>9.3902922800000024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0.44253807999999994</v>
      </c>
      <c r="AM17" s="396">
        <f t="shared" si="2"/>
        <v>0</v>
      </c>
      <c r="AN17" s="396">
        <f t="shared" si="2"/>
        <v>7.3763999999999996E-2</v>
      </c>
      <c r="AO17" s="396">
        <f t="shared" si="2"/>
        <v>0</v>
      </c>
      <c r="AP17" s="396">
        <f t="shared" si="2"/>
        <v>0</v>
      </c>
      <c r="AQ17" s="396">
        <f t="shared" si="2"/>
        <v>0.20370331999999999</v>
      </c>
      <c r="AR17" s="396">
        <f t="shared" si="2"/>
        <v>379.80700505999999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22.334210840000001</v>
      </c>
      <c r="M18" s="120">
        <v>0</v>
      </c>
      <c r="N18" s="120">
        <v>0.64828510000000006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0.59265000000000001</v>
      </c>
      <c r="V18" s="120">
        <v>0</v>
      </c>
      <c r="W18" s="120">
        <v>0</v>
      </c>
      <c r="X18" s="120">
        <v>0</v>
      </c>
      <c r="Y18" s="120">
        <v>0</v>
      </c>
      <c r="Z18" s="120">
        <v>1.7260380000000002E-2</v>
      </c>
      <c r="AA18" s="120">
        <v>0</v>
      </c>
      <c r="AB18" s="120">
        <v>0</v>
      </c>
      <c r="AC18" s="120">
        <v>0.7410444599999999</v>
      </c>
      <c r="AD18" s="120">
        <v>0.25207528000000001</v>
      </c>
      <c r="AE18" s="120">
        <v>0</v>
      </c>
      <c r="AF18" s="120">
        <v>0</v>
      </c>
      <c r="AG18" s="120">
        <v>1.3954387199999998</v>
      </c>
      <c r="AH18" s="120">
        <v>0</v>
      </c>
      <c r="AI18" s="120">
        <v>0</v>
      </c>
      <c r="AJ18" s="120">
        <v>0</v>
      </c>
      <c r="AK18" s="120">
        <v>0</v>
      </c>
      <c r="AL18" s="120">
        <v>2.9152479999999998E-2</v>
      </c>
      <c r="AM18" s="120">
        <v>0</v>
      </c>
      <c r="AN18" s="120">
        <v>3.6881999999999998E-2</v>
      </c>
      <c r="AO18" s="120">
        <v>0</v>
      </c>
      <c r="AP18" s="120">
        <v>0</v>
      </c>
      <c r="AQ18" s="120">
        <v>0</v>
      </c>
      <c r="AR18" s="120">
        <v>6.4769778399999964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20.023040139999999</v>
      </c>
      <c r="M19" s="110">
        <v>0</v>
      </c>
      <c r="N19" s="110">
        <v>6.7704111199999994</v>
      </c>
      <c r="O19" s="110">
        <v>3.9045094799999998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0.58353599999999994</v>
      </c>
      <c r="V19" s="110">
        <v>0</v>
      </c>
      <c r="W19" s="110">
        <v>0</v>
      </c>
      <c r="X19" s="110">
        <v>0</v>
      </c>
      <c r="Y19" s="110">
        <v>0</v>
      </c>
      <c r="Z19" s="110">
        <v>3.737896000000001E-2</v>
      </c>
      <c r="AA19" s="110">
        <v>0</v>
      </c>
      <c r="AB19" s="110">
        <v>0</v>
      </c>
      <c r="AC19" s="110">
        <v>37.883446919999997</v>
      </c>
      <c r="AD19" s="110">
        <v>33.051076770000002</v>
      </c>
      <c r="AE19" s="110">
        <v>0</v>
      </c>
      <c r="AF19" s="110">
        <v>0</v>
      </c>
      <c r="AG19" s="110">
        <v>7.9948535600000019</v>
      </c>
      <c r="AH19" s="110">
        <v>0</v>
      </c>
      <c r="AI19" s="110">
        <v>0</v>
      </c>
      <c r="AJ19" s="110">
        <v>0</v>
      </c>
      <c r="AK19" s="110">
        <v>0</v>
      </c>
      <c r="AL19" s="110">
        <v>0.41338559999999996</v>
      </c>
      <c r="AM19" s="110">
        <v>0</v>
      </c>
      <c r="AN19" s="110">
        <v>3.6881999999999998E-2</v>
      </c>
      <c r="AO19" s="110">
        <v>0</v>
      </c>
      <c r="AP19" s="110">
        <v>0</v>
      </c>
      <c r="AQ19" s="110">
        <v>0.20370331999999999</v>
      </c>
      <c r="AR19" s="110">
        <v>373.33002721999998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0.66876199999999997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1.3065705399999998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0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8.3956482999999995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0.1209387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0.66876199999999997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1.3065705399999998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8.2747095999999996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4.3392600000000002E-3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54.573905699999997</v>
      </c>
      <c r="M23" s="110">
        <f t="shared" si="4"/>
        <v>0</v>
      </c>
      <c r="N23" s="110">
        <f t="shared" si="4"/>
        <v>4.2816921599999995</v>
      </c>
      <c r="O23" s="110">
        <f t="shared" si="4"/>
        <v>6.6313958399999988</v>
      </c>
      <c r="P23" s="110">
        <f t="shared" si="4"/>
        <v>0</v>
      </c>
      <c r="Q23" s="110">
        <f t="shared" si="4"/>
        <v>0</v>
      </c>
      <c r="R23" s="110">
        <f t="shared" si="4"/>
        <v>11.51666234</v>
      </c>
      <c r="S23" s="110">
        <f t="shared" si="4"/>
        <v>1.2447749400000001</v>
      </c>
      <c r="T23" s="110">
        <f t="shared" si="4"/>
        <v>0</v>
      </c>
      <c r="U23" s="110">
        <f t="shared" si="4"/>
        <v>1.9518000000000001E-2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7.45746E-3</v>
      </c>
      <c r="AA23" s="110">
        <f t="shared" si="4"/>
        <v>0</v>
      </c>
      <c r="AB23" s="110">
        <f t="shared" si="4"/>
        <v>0</v>
      </c>
      <c r="AC23" s="110">
        <f t="shared" si="4"/>
        <v>25.121005710000002</v>
      </c>
      <c r="AD23" s="110">
        <f t="shared" si="4"/>
        <v>79.224985679999961</v>
      </c>
      <c r="AE23" s="110">
        <f t="shared" si="4"/>
        <v>0</v>
      </c>
      <c r="AF23" s="110">
        <f t="shared" si="4"/>
        <v>0</v>
      </c>
      <c r="AG23" s="110">
        <f t="shared" si="4"/>
        <v>5.2273135599999971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1.9053578799999997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2.3733205800000001</v>
      </c>
      <c r="AR23" s="110">
        <f t="shared" si="4"/>
        <v>106.90616399000002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4.3392600000000002E-3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54.573905699999997</v>
      </c>
      <c r="M24" s="110">
        <v>0</v>
      </c>
      <c r="N24" s="110">
        <v>4.2816921599999995</v>
      </c>
      <c r="O24" s="110">
        <v>6.5759190599999986</v>
      </c>
      <c r="P24" s="110">
        <v>0</v>
      </c>
      <c r="Q24" s="110">
        <v>0</v>
      </c>
      <c r="R24" s="110">
        <v>11.51666234</v>
      </c>
      <c r="S24" s="110">
        <v>1.1550606000000001</v>
      </c>
      <c r="T24" s="110">
        <v>0</v>
      </c>
      <c r="U24" s="110">
        <v>1.9518000000000001E-2</v>
      </c>
      <c r="V24" s="110">
        <v>0</v>
      </c>
      <c r="W24" s="110">
        <v>0</v>
      </c>
      <c r="X24" s="110">
        <v>0</v>
      </c>
      <c r="Y24" s="110">
        <v>0</v>
      </c>
      <c r="Z24" s="110">
        <v>7.45746E-3</v>
      </c>
      <c r="AA24" s="110">
        <v>0</v>
      </c>
      <c r="AB24" s="110">
        <v>0</v>
      </c>
      <c r="AC24" s="110">
        <v>24.883941070000002</v>
      </c>
      <c r="AD24" s="110">
        <v>79.224985679999961</v>
      </c>
      <c r="AE24" s="110">
        <v>0</v>
      </c>
      <c r="AF24" s="110">
        <v>0</v>
      </c>
      <c r="AG24" s="110">
        <v>5.2219764999999976</v>
      </c>
      <c r="AH24" s="110">
        <v>0</v>
      </c>
      <c r="AI24" s="110">
        <v>0</v>
      </c>
      <c r="AJ24" s="110">
        <v>0</v>
      </c>
      <c r="AK24" s="110">
        <v>0</v>
      </c>
      <c r="AL24" s="110">
        <v>1.9053578799999997</v>
      </c>
      <c r="AM24" s="110">
        <v>0</v>
      </c>
      <c r="AN24" s="110">
        <v>0</v>
      </c>
      <c r="AO24" s="110">
        <v>0</v>
      </c>
      <c r="AP24" s="110">
        <v>0</v>
      </c>
      <c r="AQ24" s="110">
        <v>0.40606179999999997</v>
      </c>
      <c r="AR24" s="110">
        <v>84.436059070000027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5.5476779999999996E-2</v>
      </c>
      <c r="P25" s="110">
        <v>0</v>
      </c>
      <c r="Q25" s="110">
        <v>0</v>
      </c>
      <c r="R25" s="110">
        <v>0</v>
      </c>
      <c r="S25" s="110">
        <v>8.9714340000000004E-2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0.23706463999999999</v>
      </c>
      <c r="AD25" s="110">
        <v>0</v>
      </c>
      <c r="AE25" s="110">
        <v>0</v>
      </c>
      <c r="AF25" s="110">
        <v>0</v>
      </c>
      <c r="AG25" s="110">
        <v>5.3370600000000002E-3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1.9672587800000001</v>
      </c>
      <c r="AR25" s="110">
        <v>22.470104920000001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33.358260629999997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33.358260629999997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4.3392600000000002E-3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152.97928249</v>
      </c>
      <c r="M29" s="396">
        <f t="shared" si="6"/>
        <v>0</v>
      </c>
      <c r="N29" s="396">
        <f t="shared" si="6"/>
        <v>20.77140704</v>
      </c>
      <c r="O29" s="396">
        <f t="shared" si="6"/>
        <v>17.261774939999999</v>
      </c>
      <c r="P29" s="396">
        <f t="shared" si="6"/>
        <v>0</v>
      </c>
      <c r="Q29" s="396">
        <f t="shared" si="6"/>
        <v>0</v>
      </c>
      <c r="R29" s="396">
        <f t="shared" si="6"/>
        <v>24.154400340000002</v>
      </c>
      <c r="S29" s="396">
        <f t="shared" si="6"/>
        <v>2.64392928</v>
      </c>
      <c r="T29" s="396">
        <f t="shared" si="6"/>
        <v>0</v>
      </c>
      <c r="U29" s="396">
        <f t="shared" si="6"/>
        <v>1.1957039999999999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7.6741980000000001E-2</v>
      </c>
      <c r="Z29" s="396">
        <f t="shared" si="6"/>
        <v>1.2244717999999999</v>
      </c>
      <c r="AA29" s="396">
        <f t="shared" si="6"/>
        <v>0</v>
      </c>
      <c r="AB29" s="396">
        <f t="shared" si="6"/>
        <v>0</v>
      </c>
      <c r="AC29" s="396">
        <f t="shared" si="6"/>
        <v>131.74464570999999</v>
      </c>
      <c r="AD29" s="396">
        <f t="shared" si="6"/>
        <v>175.06099660999996</v>
      </c>
      <c r="AE29" s="396">
        <f t="shared" si="6"/>
        <v>0</v>
      </c>
      <c r="AF29" s="396">
        <f t="shared" si="6"/>
        <v>0</v>
      </c>
      <c r="AG29" s="396">
        <f t="shared" si="6"/>
        <v>37.160769639999991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4.5038493199999996</v>
      </c>
      <c r="AM29" s="396">
        <f t="shared" si="6"/>
        <v>0</v>
      </c>
      <c r="AN29" s="396">
        <f t="shared" si="6"/>
        <v>7.3763999999999996E-2</v>
      </c>
      <c r="AO29" s="396">
        <f t="shared" si="6"/>
        <v>0</v>
      </c>
      <c r="AP29" s="396">
        <f t="shared" si="6"/>
        <v>0</v>
      </c>
      <c r="AQ29" s="396">
        <f t="shared" si="6"/>
        <v>5.9901775799999992</v>
      </c>
      <c r="AR29" s="396">
        <f t="shared" si="6"/>
        <v>536.23399116999997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181.89799161999997</v>
      </c>
      <c r="M32" s="471">
        <f t="shared" si="7"/>
        <v>0</v>
      </c>
      <c r="N32" s="471">
        <f t="shared" si="7"/>
        <v>2.6081029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39.950737879999998</v>
      </c>
      <c r="W32" s="471">
        <f t="shared" si="7"/>
        <v>0</v>
      </c>
      <c r="X32" s="471">
        <f t="shared" si="7"/>
        <v>20.021641559999999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0.69362528000000001</v>
      </c>
      <c r="AD32" s="471">
        <f t="shared" si="7"/>
        <v>7.1104079999999996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0.65444881999999993</v>
      </c>
      <c r="AR32" s="471">
        <f t="shared" si="7"/>
        <v>226.16166681999999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0.40019885999999999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19.8192469</v>
      </c>
      <c r="W33" s="396">
        <f t="shared" si="8"/>
        <v>0</v>
      </c>
      <c r="X33" s="396">
        <f t="shared" si="8"/>
        <v>20.021641559999999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0.34683164</v>
      </c>
      <c r="AD33" s="396">
        <f t="shared" si="8"/>
        <v>4.0511800000000004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50.572388519999997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0.20010731999999998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1.2864800000000001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5.3534455799999998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0.20009154000000001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19.8192469</v>
      </c>
      <c r="W35" s="110">
        <v>0</v>
      </c>
      <c r="X35" s="110">
        <v>20.021641559999999</v>
      </c>
      <c r="Y35" s="110">
        <v>0</v>
      </c>
      <c r="Z35" s="110">
        <v>0</v>
      </c>
      <c r="AA35" s="110">
        <v>0</v>
      </c>
      <c r="AB35" s="110">
        <v>0</v>
      </c>
      <c r="AC35" s="110">
        <v>0.34683164</v>
      </c>
      <c r="AD35" s="110">
        <v>2.7647000000000008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45.218942939999998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181.49779275999998</v>
      </c>
      <c r="M36" s="396">
        <f t="shared" si="9"/>
        <v>0</v>
      </c>
      <c r="N36" s="396">
        <f t="shared" si="9"/>
        <v>2.6081029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20.131490979999999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1.2485979999999999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134.95001467999998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1.99905468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181.49779275999998</v>
      </c>
      <c r="M38" s="110">
        <v>0</v>
      </c>
      <c r="N38" s="110">
        <v>2.6081029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20.131490979999999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1.2485979999999999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132.95095999999998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0.34679363999999996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1.5005830599999999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0.34679363999999996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1.5005830599999999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1.8106300000000002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0.65444881999999993</v>
      </c>
      <c r="AR42" s="110">
        <f t="shared" si="11"/>
        <v>39.138680559999997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1.8106300000000002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20.110959360000003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0.65444881999999993</v>
      </c>
      <c r="AR44" s="110">
        <v>19.027721199999998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2.0051605800000001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0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2.0051605800000001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181.89799161999997</v>
      </c>
      <c r="M48" s="396">
        <f t="shared" si="13"/>
        <v>0</v>
      </c>
      <c r="N48" s="396">
        <f t="shared" si="13"/>
        <v>2.6081029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39.950737879999998</v>
      </c>
      <c r="W48" s="396">
        <f t="shared" si="13"/>
        <v>0</v>
      </c>
      <c r="X48" s="396">
        <f t="shared" si="13"/>
        <v>20.021641559999999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0.69362528000000001</v>
      </c>
      <c r="AD48" s="396">
        <f t="shared" si="13"/>
        <v>7.1104079999999996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0.65444881999999993</v>
      </c>
      <c r="AR48" s="396">
        <f t="shared" si="13"/>
        <v>228.16682739999999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1.5633907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20.021641559999999</v>
      </c>
      <c r="Y50" s="111">
        <v>0</v>
      </c>
      <c r="Z50" s="111">
        <v>0</v>
      </c>
      <c r="AA50" s="111">
        <v>0</v>
      </c>
      <c r="AB50" s="111">
        <v>0</v>
      </c>
      <c r="AC50" s="111">
        <v>0.69362528000000001</v>
      </c>
      <c r="AD50" s="111">
        <v>7.1104080000000005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4.4646461799999999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140.29060700000002</v>
      </c>
      <c r="M51" s="111">
        <v>0</v>
      </c>
      <c r="N51" s="111">
        <v>2.6081029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39.950737879999998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0.65444881999999993</v>
      </c>
      <c r="AR51" s="131">
        <v>181.94981272000001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40.043993919999998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41.752368499999996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1.70952204</v>
      </c>
      <c r="M55" s="471">
        <f t="shared" si="14"/>
        <v>0</v>
      </c>
      <c r="N55" s="471">
        <f t="shared" si="14"/>
        <v>52.233272300000003</v>
      </c>
      <c r="O55" s="471">
        <f t="shared" si="14"/>
        <v>36.734348439999998</v>
      </c>
      <c r="P55" s="471">
        <f t="shared" si="14"/>
        <v>0</v>
      </c>
      <c r="Q55" s="471">
        <f t="shared" si="14"/>
        <v>0</v>
      </c>
      <c r="R55" s="471">
        <f t="shared" si="14"/>
        <v>15.203533999999999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0.49203814000000007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205.90017782000007</v>
      </c>
      <c r="AD55" s="471">
        <f t="shared" si="15"/>
        <v>588.44550700000013</v>
      </c>
      <c r="AE55" s="471">
        <f t="shared" si="15"/>
        <v>0</v>
      </c>
      <c r="AF55" s="471">
        <f t="shared" si="15"/>
        <v>0</v>
      </c>
      <c r="AG55" s="471">
        <f t="shared" si="15"/>
        <v>2.40560456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88.609190560000002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4.9080663400000004</v>
      </c>
      <c r="AR55" s="471">
        <f t="shared" si="15"/>
        <v>516.38750934000018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0.70808579999999988</v>
      </c>
      <c r="M56" s="396">
        <f t="shared" si="16"/>
        <v>0</v>
      </c>
      <c r="N56" s="396">
        <f t="shared" si="16"/>
        <v>0.1811479</v>
      </c>
      <c r="O56" s="396">
        <f t="shared" si="16"/>
        <v>7.2208012200000029</v>
      </c>
      <c r="P56" s="396">
        <f t="shared" si="16"/>
        <v>0</v>
      </c>
      <c r="Q56" s="396">
        <f t="shared" si="16"/>
        <v>0</v>
      </c>
      <c r="R56" s="396">
        <f t="shared" si="16"/>
        <v>1.6960279999999999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0.49203814000000007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14.976212700000007</v>
      </c>
      <c r="AD56" s="396">
        <f t="shared" si="17"/>
        <v>274.32521600000013</v>
      </c>
      <c r="AE56" s="396">
        <f t="shared" si="17"/>
        <v>0</v>
      </c>
      <c r="AF56" s="396">
        <f t="shared" si="17"/>
        <v>0</v>
      </c>
      <c r="AG56" s="396">
        <f t="shared" si="17"/>
        <v>2.40560456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2.4611163600000001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0.60839600000000016</v>
      </c>
      <c r="AR56" s="396">
        <f t="shared" si="17"/>
        <v>54.843951120000007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1.5928650000000002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12.570815320000003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0.70808579999999988</v>
      </c>
      <c r="M58" s="110">
        <v>0</v>
      </c>
      <c r="N58" s="110">
        <v>0.1811479</v>
      </c>
      <c r="O58" s="110">
        <v>7.2208012200000029</v>
      </c>
      <c r="P58" s="110">
        <v>0</v>
      </c>
      <c r="Q58" s="110">
        <v>0</v>
      </c>
      <c r="R58" s="110">
        <v>1.6960279999999999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0.49203814000000007</v>
      </c>
      <c r="Z58" s="110">
        <v>0</v>
      </c>
      <c r="AA58" s="110">
        <v>0</v>
      </c>
      <c r="AB58" s="110">
        <v>0</v>
      </c>
      <c r="AC58" s="110">
        <v>14.976212700000007</v>
      </c>
      <c r="AD58" s="110">
        <v>272.73235100000011</v>
      </c>
      <c r="AE58" s="110">
        <v>0</v>
      </c>
      <c r="AF58" s="110">
        <v>0</v>
      </c>
      <c r="AG58" s="110">
        <v>2.40560456</v>
      </c>
      <c r="AH58" s="110">
        <v>0</v>
      </c>
      <c r="AI58" s="110">
        <v>0</v>
      </c>
      <c r="AJ58" s="110">
        <v>0</v>
      </c>
      <c r="AK58" s="110">
        <v>0</v>
      </c>
      <c r="AL58" s="110">
        <v>2.4611163600000001</v>
      </c>
      <c r="AM58" s="110">
        <v>0</v>
      </c>
      <c r="AN58" s="110">
        <v>0</v>
      </c>
      <c r="AO58" s="110">
        <v>0</v>
      </c>
      <c r="AP58" s="110">
        <v>0</v>
      </c>
      <c r="AQ58" s="110">
        <v>0.60839600000000016</v>
      </c>
      <c r="AR58" s="110">
        <v>42.273135800000006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52.052124400000004</v>
      </c>
      <c r="O59" s="396">
        <f t="shared" si="18"/>
        <v>29.513547219999996</v>
      </c>
      <c r="P59" s="396">
        <f t="shared" si="18"/>
        <v>0</v>
      </c>
      <c r="Q59" s="396">
        <f t="shared" si="18"/>
        <v>0</v>
      </c>
      <c r="R59" s="396">
        <f t="shared" si="18"/>
        <v>13.070743999999999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168.30538508000004</v>
      </c>
      <c r="AD59" s="396">
        <f t="shared" si="19"/>
        <v>291.88568300000009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86.148074199999996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1.02578948</v>
      </c>
      <c r="AR59" s="396">
        <f t="shared" si="19"/>
        <v>363.79912870000021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22.369293999999996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8.9354921799999989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52.052124400000004</v>
      </c>
      <c r="O61" s="110">
        <v>29.513547219999996</v>
      </c>
      <c r="P61" s="110">
        <v>0</v>
      </c>
      <c r="Q61" s="110">
        <v>0</v>
      </c>
      <c r="R61" s="110">
        <v>13.070743999999999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168.30538508000004</v>
      </c>
      <c r="AD61" s="110">
        <v>269.51638900000006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86.148074199999996</v>
      </c>
      <c r="AM61" s="110">
        <v>0</v>
      </c>
      <c r="AN61" s="110">
        <v>0</v>
      </c>
      <c r="AO61" s="110">
        <v>0</v>
      </c>
      <c r="AP61" s="110">
        <v>0</v>
      </c>
      <c r="AQ61" s="110">
        <v>1.02578948</v>
      </c>
      <c r="AR61" s="110">
        <v>354.86363652000023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0.43676200000000004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5.4324399999999995E-2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0.43676200000000004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5.4324399999999995E-2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1.0014362400000001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22.564255639999999</v>
      </c>
      <c r="AD65" s="110">
        <f t="shared" si="22"/>
        <v>22.234607999999998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3.2738808600000002</v>
      </c>
      <c r="AR65" s="110">
        <f t="shared" si="22"/>
        <v>97.744429519999983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22.564255639999999</v>
      </c>
      <c r="AD66" s="110">
        <v>16.423918999999998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51.808978979999992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1.0014362400000001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5.8106890000000009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3.2738808600000002</v>
      </c>
      <c r="AR67" s="110">
        <v>45.935450539999991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1.70952204</v>
      </c>
      <c r="M71" s="396">
        <f t="shared" si="25"/>
        <v>0</v>
      </c>
      <c r="N71" s="396">
        <f t="shared" si="25"/>
        <v>52.233272300000003</v>
      </c>
      <c r="O71" s="396">
        <f t="shared" si="25"/>
        <v>36.734348439999998</v>
      </c>
      <c r="P71" s="396">
        <f t="shared" si="25"/>
        <v>0</v>
      </c>
      <c r="Q71" s="396">
        <f t="shared" si="25"/>
        <v>0</v>
      </c>
      <c r="R71" s="396">
        <f t="shared" si="25"/>
        <v>15.203533999999999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0.49203814000000007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205.90017782000007</v>
      </c>
      <c r="AD71" s="396">
        <f t="shared" si="26"/>
        <v>588.44550700000013</v>
      </c>
      <c r="AE71" s="396">
        <f t="shared" si="26"/>
        <v>0</v>
      </c>
      <c r="AF71" s="396">
        <f t="shared" si="26"/>
        <v>0</v>
      </c>
      <c r="AG71" s="396">
        <f t="shared" si="26"/>
        <v>2.40560456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88.609190560000002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4.9080663400000004</v>
      </c>
      <c r="AR71" s="396">
        <f t="shared" si="26"/>
        <v>516.38750934000018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0.8557188</v>
      </c>
      <c r="M73" s="111">
        <v>0</v>
      </c>
      <c r="N73" s="111">
        <v>32.428312220000002</v>
      </c>
      <c r="O73" s="111">
        <v>32.269930400000007</v>
      </c>
      <c r="P73" s="111">
        <v>0</v>
      </c>
      <c r="Q73" s="111">
        <v>0</v>
      </c>
      <c r="R73" s="111">
        <v>8.6677219999999995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0.24603532</v>
      </c>
      <c r="Z73" s="111">
        <v>0</v>
      </c>
      <c r="AA73" s="111">
        <v>0</v>
      </c>
      <c r="AB73" s="111">
        <v>0</v>
      </c>
      <c r="AC73" s="111">
        <v>184.49888659999991</v>
      </c>
      <c r="AD73" s="111">
        <v>587.74637799999937</v>
      </c>
      <c r="AE73" s="111">
        <v>0</v>
      </c>
      <c r="AF73" s="111">
        <v>0</v>
      </c>
      <c r="AG73" s="111">
        <v>2.3555199200000003</v>
      </c>
      <c r="AH73" s="111">
        <v>0</v>
      </c>
      <c r="AI73" s="111">
        <v>0</v>
      </c>
      <c r="AJ73" s="111">
        <v>0</v>
      </c>
      <c r="AK73" s="111">
        <v>0</v>
      </c>
      <c r="AL73" s="111">
        <v>45.536397960000009</v>
      </c>
      <c r="AM73" s="111">
        <v>0</v>
      </c>
      <c r="AN73" s="111">
        <v>0</v>
      </c>
      <c r="AO73" s="111">
        <v>0</v>
      </c>
      <c r="AP73" s="111">
        <v>0</v>
      </c>
      <c r="AQ73" s="111">
        <v>4.3957421000000005</v>
      </c>
      <c r="AR73" s="131">
        <v>434.60234372000036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0.65761899999999995</v>
      </c>
      <c r="M74" s="111">
        <v>0</v>
      </c>
      <c r="N74" s="111">
        <v>19.804960079999997</v>
      </c>
      <c r="O74" s="111">
        <v>4.4644180400000009</v>
      </c>
      <c r="P74" s="111">
        <v>0</v>
      </c>
      <c r="Q74" s="111">
        <v>0</v>
      </c>
      <c r="R74" s="111">
        <v>6.535812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0.24600282000000001</v>
      </c>
      <c r="Z74" s="111">
        <v>0</v>
      </c>
      <c r="AA74" s="111">
        <v>0</v>
      </c>
      <c r="AB74" s="111">
        <v>0</v>
      </c>
      <c r="AC74" s="111">
        <v>21.401291220000005</v>
      </c>
      <c r="AD74" s="111">
        <v>0.699129</v>
      </c>
      <c r="AE74" s="111">
        <v>0</v>
      </c>
      <c r="AF74" s="111">
        <v>0</v>
      </c>
      <c r="AG74" s="111">
        <v>5.008464E-2</v>
      </c>
      <c r="AH74" s="111">
        <v>0</v>
      </c>
      <c r="AI74" s="111">
        <v>0</v>
      </c>
      <c r="AJ74" s="111">
        <v>0</v>
      </c>
      <c r="AK74" s="111">
        <v>0</v>
      </c>
      <c r="AL74" s="111">
        <v>43.0727926</v>
      </c>
      <c r="AM74" s="111">
        <v>0</v>
      </c>
      <c r="AN74" s="111">
        <v>0</v>
      </c>
      <c r="AO74" s="111">
        <v>0</v>
      </c>
      <c r="AP74" s="111">
        <v>0</v>
      </c>
      <c r="AQ74" s="111">
        <v>0.51232423999999988</v>
      </c>
      <c r="AR74" s="131">
        <v>81.785165620000001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0.19618423999999998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0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December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>
        <v>0</v>
      </c>
      <c r="E19" s="259">
        <v>2.5948731899999999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136.52236832000003</v>
      </c>
      <c r="E28" s="471">
        <f t="shared" ref="E28:M28" si="1">E29+E32+E35+E38</f>
        <v>147.67079422999998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284.19316254999995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113.87604701000001</v>
      </c>
      <c r="E29" s="396">
        <f t="shared" si="2"/>
        <v>102.32580981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216.20185681999999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113.87604701000001</v>
      </c>
      <c r="E31" s="110">
        <v>102.32580981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216.20185681999999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19.761596770000001</v>
      </c>
      <c r="E32" s="396">
        <f t="shared" si="3"/>
        <v>42.147771649999996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61.909368419999993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19.761596770000001</v>
      </c>
      <c r="E34" s="110">
        <v>42.147771649999996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61.909368419999993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2.8847245400000001</v>
      </c>
      <c r="E38" s="110">
        <f t="shared" si="5"/>
        <v>3.1972127700000001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6.0819373100000007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2.2929441700000002</v>
      </c>
      <c r="E39" s="110">
        <v>3.1972127700000001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5.4901569400000003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0.59178037000000006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0.59178037000000006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29.202964730000001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29.202964730000001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29.202964730000001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29.202964730000001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165.72533305000002</v>
      </c>
      <c r="E44" s="396">
        <f t="shared" ref="E44:M44" si="7">E41+E28</f>
        <v>147.67079422999998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313.39612727999997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294.41773207</v>
      </c>
      <c r="E47" s="471">
        <f t="shared" si="8"/>
        <v>42.848382730000004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337.26611479999997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161.00427780999999</v>
      </c>
      <c r="E48" s="396">
        <f t="shared" si="9"/>
        <v>1.9370160699999999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162.94129387999999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161.00427780999999</v>
      </c>
      <c r="E50" s="110">
        <v>1.9370160699999999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162.94129387999999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80.04266106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80.04266106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80.04266106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80.04266106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53.370793200000008</v>
      </c>
      <c r="E57" s="110">
        <f t="shared" si="12"/>
        <v>40.911366660000006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94.282159860000007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52.664892750000007</v>
      </c>
      <c r="E58" s="110">
        <v>40.911366660000006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93.576259410000006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0.70590045000000001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0.70590045000000001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18.661589630000002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18.661589630000002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18.661589630000002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18.661589630000002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313.07932169999998</v>
      </c>
      <c r="E63" s="396">
        <f t="shared" ref="E63:M63" si="14">E60+E47</f>
        <v>42.848382730000004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355.92770442999995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478.80465475</v>
      </c>
      <c r="E65" s="403">
        <f t="shared" si="15"/>
        <v>190.51917695999998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669.32383170999992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98775.021243449999</v>
      </c>
      <c r="E67" s="422">
        <f>E65+'A1'!E59+'A1'!E40+'A1'!E25</f>
        <v>17027.145187929993</v>
      </c>
      <c r="F67" s="422">
        <f>F65+'A1'!F59+'A1'!F40+'A1'!F25</f>
        <v>0.33801393000000002</v>
      </c>
      <c r="G67" s="422">
        <f>G65+'A1'!G59+'A1'!G40+'A1'!G25</f>
        <v>44.499982729999992</v>
      </c>
      <c r="H67" s="422">
        <f>H65+'A1'!H59+'A1'!H40+'A1'!H25</f>
        <v>35.747037800000001</v>
      </c>
      <c r="I67" s="422">
        <f>I65+'A1'!I59+'A1'!I40+'A1'!I25</f>
        <v>0.29842642999999996</v>
      </c>
      <c r="J67" s="422">
        <f>J65+'A1'!J59+'A1'!J40+'A1'!J25</f>
        <v>4.4083200000000003E-3</v>
      </c>
      <c r="K67" s="422">
        <f>K65+'A1'!K59+'A1'!K40+'A1'!K25</f>
        <v>0.61703994999999989</v>
      </c>
      <c r="L67" s="422">
        <f>L65+'A1'!L59+'A1'!L40+'A1'!L25</f>
        <v>6.3773503799999993</v>
      </c>
      <c r="M67" s="422">
        <f>M65+'A1'!M59+'A1'!M40+'A1'!M25</f>
        <v>115890.04869092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December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2010.9370673300002</v>
      </c>
      <c r="E28" s="471">
        <f t="shared" ref="E28:L28" si="1">E29+E32+E35+E38</f>
        <v>0</v>
      </c>
      <c r="F28" s="471">
        <f t="shared" si="1"/>
        <v>259.36194933999997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2270.2990166700006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1544.3369672700003</v>
      </c>
      <c r="E29" s="396">
        <f t="shared" si="2"/>
        <v>0</v>
      </c>
      <c r="F29" s="396">
        <f t="shared" si="2"/>
        <v>220.01196350999996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1764.3489307800003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0.33548745000000002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0.33548745000000002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1544.0014798200002</v>
      </c>
      <c r="E31" s="110">
        <v>0</v>
      </c>
      <c r="F31" s="110">
        <v>220.01196350999996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1764.0134433300002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453.92557392000003</v>
      </c>
      <c r="E32" s="396">
        <f t="shared" si="3"/>
        <v>0</v>
      </c>
      <c r="F32" s="396">
        <f t="shared" si="3"/>
        <v>39.349985829999994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493.27555975000001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453.92557392000003</v>
      </c>
      <c r="E34" s="110">
        <v>0</v>
      </c>
      <c r="F34" s="110">
        <v>39.349985829999994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493.27555975000001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12.674526139999999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12.674526139999999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12.674526139999999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12.674526139999999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6.0677662300000001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6.0677662300000001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6.0677662300000001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6.0677662300000001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2017.0048335600002</v>
      </c>
      <c r="E44" s="396">
        <f t="shared" ref="E44:L44" si="7">E41+E28</f>
        <v>0</v>
      </c>
      <c r="F44" s="396">
        <f t="shared" si="7"/>
        <v>259.36194933999997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2276.3667829000005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2121.2230823199998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2121.2230823199998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526.09635526999989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526.09635526999989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0.33548745000000002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0.33548745000000002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525.76086781999993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525.76086781999993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0.67097488999999999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0.67097488999999999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0.67097488999999999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0.67097488999999999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1594.4557521599997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1594.4557521599997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1588.3879859299998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1588.3879859299998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6.0677662300000001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6.0677662300000001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12.674526139999999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12.674526139999999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>
        <v>12.674526139999999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20">
        <f>SUM(D62:K62)</f>
        <v>12.674526139999999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2133.8976084599999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2133.8976084599999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4150.9024420200003</v>
      </c>
      <c r="E65" s="403">
        <f t="shared" si="15"/>
        <v>0</v>
      </c>
      <c r="F65" s="403">
        <f t="shared" si="15"/>
        <v>259.36194933999997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4410.2643913600004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320402.19625294994</v>
      </c>
      <c r="E67" s="423">
        <f>E65+'A2'!E71+'A2'!E48+'A2'!E29</f>
        <v>6393.3555869399997</v>
      </c>
      <c r="F67" s="423">
        <f>F65+'A2'!F71+'A2'!F48+'A2'!F29</f>
        <v>17847.657721699994</v>
      </c>
      <c r="G67" s="423">
        <f>G65+'A2'!G71+'A2'!G48+'A2'!G29</f>
        <v>12299.798348859991</v>
      </c>
      <c r="H67" s="423">
        <f>H65+'A2'!H71+'A2'!H48+'A2'!H29</f>
        <v>1656.7801194399999</v>
      </c>
      <c r="I67" s="423">
        <f>I65+'A2'!I71+'A2'!I48+'A2'!I29</f>
        <v>16935.699937289999</v>
      </c>
      <c r="J67" s="423">
        <f>J65+'A2'!J71+'A2'!J48+'A2'!J29</f>
        <v>467.00732911</v>
      </c>
      <c r="K67" s="423">
        <f>K65+'A2'!K71+'A2'!K48+'A2'!K29</f>
        <v>1365.1161969400002</v>
      </c>
      <c r="L67" s="423">
        <f>L65+'A2'!L71+'A2'!L48+'A2'!L29</f>
        <v>377367.61149322998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December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20">
        <f>SUM(D19:J19)</f>
        <v>0</v>
      </c>
      <c r="L19" s="213">
        <v>0</v>
      </c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227.01599521999998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227.01599521999998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64.810426989999996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64.810426989999996</v>
      </c>
      <c r="L29" s="396">
        <f>SUM(L30:L31)</f>
        <v>0</v>
      </c>
      <c r="M29" s="259">
        <f>+SUM(L29,K29,'A6'!L29,'A5'!M29)</f>
        <v>2045.3612145900001</v>
      </c>
      <c r="N29" s="182"/>
    </row>
    <row r="30" spans="1:14" s="156" customFormat="1" ht="18" customHeight="1">
      <c r="A30" s="179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f>SUM(D30:J30)</f>
        <v>0</v>
      </c>
      <c r="L30" s="120">
        <v>0</v>
      </c>
      <c r="M30" s="259">
        <f>+SUM(L30,K30,'A6'!L30,'A5'!M30)</f>
        <v>0.33548745000000002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64.810426989999996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64.810426989999996</v>
      </c>
      <c r="L31" s="110">
        <v>0</v>
      </c>
      <c r="M31" s="259">
        <f>+SUM(L31,K31,'A6'!L31,'A5'!M31)</f>
        <v>2045.0257271400001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162.20556822999998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162.20556822999998</v>
      </c>
      <c r="L32" s="396">
        <f>SUM(L33:L34)</f>
        <v>0</v>
      </c>
      <c r="M32" s="259">
        <f>+SUM(L32,K32,'A6'!L32,'A5'!M32)</f>
        <v>717.39049639999996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162.20556822999998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162.20556822999998</v>
      </c>
      <c r="L34" s="110">
        <v>0</v>
      </c>
      <c r="M34" s="259">
        <f>+SUM(L34,K34,'A6'!L34,'A5'!M34)</f>
        <v>717.39049639999996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18.756463449999998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5.4901569400000003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13.26630651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35.270730960000002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29.202964730000001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6.0677662300000001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227.01599521999998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227.01599521999998</v>
      </c>
      <c r="L44" s="396">
        <f>L41+L28</f>
        <v>0</v>
      </c>
      <c r="M44" s="259">
        <f>+SUM(L44,K44,'A6'!L44,'A5'!M44)</f>
        <v>2816.7789054000004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228.95177216000002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228.95177216000002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65.330649160000007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65.330649160000007</v>
      </c>
      <c r="L48" s="396">
        <f t="shared" si="9"/>
        <v>0</v>
      </c>
      <c r="M48" s="259">
        <f>+SUM(L48,K48,'A6'!L48,'A5'!M48)</f>
        <v>754.36829830999989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</v>
      </c>
      <c r="L49" s="120">
        <v>0</v>
      </c>
      <c r="M49" s="259">
        <f>+SUM(L49,K49,'A6'!L49,'A5'!M49)</f>
        <v>0.33548745000000002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65.330649160000007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65.330649160000007</v>
      </c>
      <c r="L50" s="110">
        <v>0</v>
      </c>
      <c r="M50" s="259">
        <f>+SUM(L50,K50,'A6'!L50,'A5'!M50)</f>
        <v>754.03281085999993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163.62112300000001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163.62112300000001</v>
      </c>
      <c r="L51" s="396">
        <f t="shared" si="10"/>
        <v>0</v>
      </c>
      <c r="M51" s="259">
        <f>+SUM(L51,K51,'A6'!L51,'A5'!M51)</f>
        <v>244.33475895000001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163.62112300000001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163.62112300000001</v>
      </c>
      <c r="L53" s="110">
        <v>0</v>
      </c>
      <c r="M53" s="259">
        <f>+SUM(L53,K53,'A6'!L53,'A5'!M53)</f>
        <v>244.33475895000001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1688.7379120199998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1681.9642453399997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6.7736666799999998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31.336115769999999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18.661589630000002</v>
      </c>
    </row>
    <row r="62" spans="1:13" s="156" customFormat="1" ht="18" customHeight="1">
      <c r="A62" s="179"/>
      <c r="B62" s="31" t="s">
        <v>16</v>
      </c>
      <c r="C62" s="200"/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20">
        <f>SUM(D62:J62)</f>
        <v>0</v>
      </c>
      <c r="L62" s="110">
        <v>0</v>
      </c>
      <c r="M62" s="259">
        <f>+SUM(L62,K62,'A6'!L62,'A5'!M62)</f>
        <v>12.674526139999999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228.95177216000002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228.95177216000002</v>
      </c>
      <c r="L63" s="396">
        <f t="shared" si="14"/>
        <v>0</v>
      </c>
      <c r="M63" s="259">
        <f>+SUM(L63,K63,'A6'!L63,'A5'!M63)</f>
        <v>2718.7770850500001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455.96776738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455.96776738</v>
      </c>
      <c r="L65" s="403">
        <f t="shared" si="15"/>
        <v>0</v>
      </c>
      <c r="M65" s="403">
        <f>+SUM(L65,K65,'A6'!L65,'A5'!M65)</f>
        <v>5535.5559904500005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1003.4502597699999</v>
      </c>
      <c r="E69" s="403">
        <f>E65+'A3'!E71+'A3'!E48+'A3'!E29</f>
        <v>3332.6407814200002</v>
      </c>
      <c r="F69" s="403">
        <f>F65+'A3'!F71+'A3'!F48+'A3'!F29</f>
        <v>4029.4890590599994</v>
      </c>
      <c r="G69" s="403">
        <f>G65+'A3'!G71+'A3'!G48+'A3'!G29</f>
        <v>60.30555660000001</v>
      </c>
      <c r="H69" s="403">
        <f>H65+'A3'!H71+'A3'!H48+'A3'!H29</f>
        <v>250.59677746000003</v>
      </c>
      <c r="I69" s="403">
        <f>I65+'A3'!I71+'A3'!I48+'A3'!I29</f>
        <v>42.658798859999997</v>
      </c>
      <c r="J69" s="403">
        <f>J65+'A3'!J71+'A3'!J48+'A3'!J29</f>
        <v>45.638676499999995</v>
      </c>
      <c r="K69" s="403">
        <f>K65+'A3'!K71+'A3'!K48+'A3'!K29</f>
        <v>8764.7799096700001</v>
      </c>
      <c r="L69" s="403">
        <f>L65+'A3'!L71+'A3'!L48+'A3'!L29</f>
        <v>648.8526400899998</v>
      </c>
      <c r="M69" s="403">
        <f>M65+'A3'!M71+'A3'!M48+'A3'!M29</f>
        <v>1527284.8471474787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December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4.3392600000000002E-3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336.58679614999994</v>
      </c>
      <c r="M67" s="404">
        <f>M65+'A4'!M71+'A4'!M48+'A4'!M29</f>
        <v>0</v>
      </c>
      <c r="N67" s="404">
        <f>N65+'A4'!N71+'A4'!N48+'A4'!N29</f>
        <v>75.612782240000001</v>
      </c>
      <c r="O67" s="404">
        <f>O65+'A4'!O71+'A4'!O48+'A4'!O29</f>
        <v>53.99612338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39.35793434</v>
      </c>
      <c r="S67" s="404">
        <f>S65+'A4'!S71+'A4'!S48+'A4'!S29</f>
        <v>2.64392928</v>
      </c>
      <c r="T67" s="404">
        <f>T65+'A4'!T71+'A4'!T48+'A4'!T29</f>
        <v>0</v>
      </c>
      <c r="U67" s="404">
        <f>U65+'A4'!U71+'A4'!U48+'A4'!U29</f>
        <v>1.1957039999999999</v>
      </c>
      <c r="V67" s="404">
        <f>V65+'A4'!V71+'A4'!V48+'A4'!V29</f>
        <v>39.950737879999998</v>
      </c>
      <c r="W67" s="404">
        <f>W65+'A4'!W71+'A4'!W48+'A4'!W29</f>
        <v>0</v>
      </c>
      <c r="X67" s="404">
        <f>X65+'A4'!X71+'A4'!X48+'A4'!X29</f>
        <v>20.021641559999999</v>
      </c>
      <c r="Y67" s="404">
        <f>Y65+'A4'!Y71+'A4'!Y48+'A4'!Y29</f>
        <v>0.56878012000000011</v>
      </c>
      <c r="Z67" s="404">
        <f>Z65+'A4'!Z71+'A4'!Z48+'A4'!Z29</f>
        <v>1.2244717999999999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338.33844881000005</v>
      </c>
      <c r="AD67" s="404">
        <f>AD65+'A4'!AD71+'A4'!AD48+'A4'!AD29</f>
        <v>770.6169116100001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39.566374199999991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93.113039880000002</v>
      </c>
      <c r="AM67" s="404">
        <f>AM65+'A4'!AM71+'A4'!AM48+'A4'!AM29</f>
        <v>0</v>
      </c>
      <c r="AN67" s="404">
        <f>AN65+'A4'!AN71+'A4'!AN48+'A4'!AN29</f>
        <v>7.3763999999999996E-2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11.552692739999999</v>
      </c>
      <c r="AR67" s="404">
        <f>AR65+'A4'!AR71+'A4'!AR48+'A4'!AR29</f>
        <v>1280.7883279100001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7"/>
  <sheetViews>
    <sheetView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0.87113101027401729</v>
      </c>
      <c r="B4" s="463" t="s">
        <v>686</v>
      </c>
    </row>
    <row r="5" spans="1:2" ht="15" customHeight="1">
      <c r="A5" s="462">
        <v>5.6859684280685704E-2</v>
      </c>
      <c r="B5" s="463" t="s">
        <v>689</v>
      </c>
    </row>
    <row r="6" spans="1:2" ht="15" customHeight="1">
      <c r="A6" s="462">
        <v>4.4252068586260435E-2</v>
      </c>
      <c r="B6" s="463" t="s">
        <v>687</v>
      </c>
    </row>
    <row r="7" spans="1:2" ht="15" customHeight="1">
      <c r="A7" s="462">
        <v>1.372012387297563E-2</v>
      </c>
      <c r="B7" s="463" t="s">
        <v>694</v>
      </c>
    </row>
    <row r="8" spans="1:2" ht="15" customHeight="1">
      <c r="A8" s="462">
        <v>1.085256923399985E-2</v>
      </c>
      <c r="B8" s="463" t="s">
        <v>690</v>
      </c>
    </row>
    <row r="9" spans="1:2" ht="15" customHeight="1">
      <c r="A9" s="462">
        <v>1.7453424483278872E-3</v>
      </c>
      <c r="B9" s="463" t="s">
        <v>688</v>
      </c>
    </row>
    <row r="10" spans="1:2" ht="15" customHeight="1">
      <c r="A10" s="462">
        <v>7.5404271110158724E-4</v>
      </c>
      <c r="B10" s="463" t="s">
        <v>691</v>
      </c>
    </row>
    <row r="11" spans="1:2" ht="15" customHeight="1">
      <c r="A11" s="462">
        <v>5.6600974525750644E-4</v>
      </c>
      <c r="B11" s="463" t="s">
        <v>693</v>
      </c>
    </row>
    <row r="12" spans="1:2" ht="15" customHeight="1">
      <c r="A12" s="462">
        <v>9.890400918253425E-5</v>
      </c>
      <c r="B12" s="463" t="s">
        <v>696</v>
      </c>
    </row>
    <row r="13" spans="1:2" ht="15" customHeight="1">
      <c r="A13" s="462">
        <v>2.0242814346977225E-5</v>
      </c>
      <c r="B13" s="463" t="s">
        <v>692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716</v>
      </c>
    </row>
    <row r="46" spans="6:7">
      <c r="G46" s="459" t="s">
        <v>717</v>
      </c>
    </row>
    <row r="47" spans="6:7">
      <c r="G47" s="459" t="s">
        <v>718</v>
      </c>
    </row>
    <row r="48" spans="6:7">
      <c r="G48" s="459" t="s">
        <v>720</v>
      </c>
    </row>
    <row r="49" spans="6:7">
      <c r="G49" s="459" t="s">
        <v>724</v>
      </c>
    </row>
    <row r="50" spans="6:7">
      <c r="F50" s="459" t="s">
        <v>687</v>
      </c>
      <c r="G50" s="459" t="s">
        <v>707</v>
      </c>
    </row>
    <row r="51" spans="6:7">
      <c r="G51" s="459" t="s">
        <v>708</v>
      </c>
    </row>
    <row r="52" spans="6:7">
      <c r="G52" s="459" t="s">
        <v>754</v>
      </c>
    </row>
    <row r="53" spans="6:7">
      <c r="G53" s="459" t="s">
        <v>710</v>
      </c>
    </row>
    <row r="54" spans="6:7">
      <c r="G54" s="459" t="s">
        <v>711</v>
      </c>
    </row>
    <row r="55" spans="6:7">
      <c r="F55" s="459" t="s">
        <v>694</v>
      </c>
      <c r="G55" s="459" t="s">
        <v>744</v>
      </c>
    </row>
    <row r="56" spans="6:7">
      <c r="G56" s="459" t="s">
        <v>746</v>
      </c>
    </row>
    <row r="57" spans="6:7">
      <c r="F57" s="459" t="s">
        <v>690</v>
      </c>
      <c r="G57" s="459" t="s">
        <v>690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F60" s="459" t="s">
        <v>691</v>
      </c>
      <c r="G60" s="459" t="s">
        <v>755</v>
      </c>
    </row>
    <row r="61" spans="6:7">
      <c r="G61" s="459" t="s">
        <v>728</v>
      </c>
    </row>
    <row r="62" spans="6:7">
      <c r="F62" s="459" t="s">
        <v>693</v>
      </c>
      <c r="G62" s="459" t="s">
        <v>742</v>
      </c>
    </row>
    <row r="63" spans="6:7">
      <c r="G63" s="459" t="s">
        <v>743</v>
      </c>
    </row>
    <row r="64" spans="6:7">
      <c r="F64" s="459" t="s">
        <v>696</v>
      </c>
      <c r="G64" s="459" t="s">
        <v>696</v>
      </c>
    </row>
    <row r="65" spans="1:7">
      <c r="F65" s="459" t="s">
        <v>692</v>
      </c>
      <c r="G65" s="459" t="s">
        <v>731</v>
      </c>
    </row>
    <row r="67" spans="1:7">
      <c r="A67" s="460" t="s">
        <v>749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0.87068716172325833</v>
      </c>
      <c r="B4" s="463" t="s">
        <v>686</v>
      </c>
    </row>
    <row r="5" spans="1:2" ht="15" customHeight="1">
      <c r="A5" s="462">
        <v>8.5589413114663768E-2</v>
      </c>
      <c r="B5" s="463" t="s">
        <v>689</v>
      </c>
    </row>
    <row r="6" spans="1:2" ht="15" customHeight="1">
      <c r="A6" s="462">
        <v>3.1111344593053588E-2</v>
      </c>
      <c r="B6" s="463" t="s">
        <v>687</v>
      </c>
    </row>
    <row r="7" spans="1:2" ht="15" customHeight="1">
      <c r="A7" s="462">
        <v>5.6784381746150534E-3</v>
      </c>
      <c r="B7" s="463" t="s">
        <v>692</v>
      </c>
    </row>
    <row r="8" spans="1:2" ht="15" customHeight="1">
      <c r="A8" s="462">
        <v>5.0987331314815481E-3</v>
      </c>
      <c r="B8" s="463" t="s">
        <v>691</v>
      </c>
    </row>
    <row r="9" spans="1:2" ht="15" customHeight="1">
      <c r="A9" s="462">
        <v>8.1303720038105427E-4</v>
      </c>
      <c r="B9" s="463" t="s">
        <v>752</v>
      </c>
    </row>
    <row r="10" spans="1:2" ht="15" customHeight="1">
      <c r="A10" s="462">
        <v>5.2120287962585199E-4</v>
      </c>
      <c r="B10" s="463" t="s">
        <v>688</v>
      </c>
    </row>
    <row r="11" spans="1:2" ht="15" customHeight="1">
      <c r="A11" s="462">
        <v>4.7825960561475499E-4</v>
      </c>
      <c r="B11" s="463" t="s">
        <v>693</v>
      </c>
    </row>
    <row r="12" spans="1:2" ht="15" customHeight="1">
      <c r="A12" s="462">
        <v>2.2419857442545615E-5</v>
      </c>
      <c r="B12" s="463" t="s">
        <v>690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723</v>
      </c>
    </row>
    <row r="53" spans="6:7">
      <c r="G53" s="459" t="s">
        <v>724</v>
      </c>
    </row>
    <row r="54" spans="6:7">
      <c r="F54" s="459" t="s">
        <v>687</v>
      </c>
      <c r="G54" s="459" t="s">
        <v>707</v>
      </c>
    </row>
    <row r="55" spans="6:7">
      <c r="G55" s="459" t="s">
        <v>708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F59" s="459" t="s">
        <v>692</v>
      </c>
      <c r="G59" s="459" t="s">
        <v>730</v>
      </c>
    </row>
    <row r="60" spans="6:7">
      <c r="G60" s="459" t="s">
        <v>731</v>
      </c>
    </row>
    <row r="61" spans="6:7">
      <c r="G61" s="459" t="s">
        <v>732</v>
      </c>
    </row>
    <row r="62" spans="6:7">
      <c r="G62" s="459" t="s">
        <v>753</v>
      </c>
    </row>
    <row r="63" spans="6:7">
      <c r="G63" s="459" t="s">
        <v>735</v>
      </c>
    </row>
    <row r="64" spans="6:7">
      <c r="G64" s="459" t="s">
        <v>736</v>
      </c>
    </row>
    <row r="65" spans="1:7">
      <c r="G65" s="459" t="s">
        <v>740</v>
      </c>
    </row>
    <row r="66" spans="1:7">
      <c r="F66" s="459" t="s">
        <v>691</v>
      </c>
      <c r="G66" s="459" t="s">
        <v>728</v>
      </c>
    </row>
    <row r="67" spans="1:7">
      <c r="F67" s="459" t="s">
        <v>752</v>
      </c>
      <c r="G67" s="459" t="s">
        <v>752</v>
      </c>
    </row>
    <row r="68" spans="1:7">
      <c r="F68" s="459" t="s">
        <v>688</v>
      </c>
      <c r="G68" s="459" t="s">
        <v>714</v>
      </c>
    </row>
    <row r="69" spans="1:7">
      <c r="F69" s="459" t="s">
        <v>693</v>
      </c>
      <c r="G69" s="459" t="s">
        <v>742</v>
      </c>
    </row>
    <row r="70" spans="1:7">
      <c r="G70" s="459" t="s">
        <v>743</v>
      </c>
    </row>
    <row r="71" spans="1:7">
      <c r="F71" s="459" t="s">
        <v>690</v>
      </c>
      <c r="G71" s="459" t="s">
        <v>690</v>
      </c>
    </row>
    <row r="73" spans="1:7">
      <c r="A73" s="460" t="s">
        <v>749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0.91699312730280835</v>
      </c>
      <c r="B4" s="463" t="s">
        <v>686</v>
      </c>
    </row>
    <row r="5" spans="1:2" ht="15" customHeight="1">
      <c r="A5" s="462">
        <v>3.1514885344934997E-2</v>
      </c>
      <c r="B5" s="463" t="s">
        <v>687</v>
      </c>
    </row>
    <row r="6" spans="1:2" ht="15" customHeight="1">
      <c r="A6" s="462">
        <v>1.6099901083857737E-2</v>
      </c>
      <c r="B6" s="463" t="s">
        <v>689</v>
      </c>
    </row>
    <row r="7" spans="1:2" ht="15" customHeight="1">
      <c r="A7" s="462">
        <v>1.1647863297976253E-2</v>
      </c>
      <c r="B7" s="463" t="s">
        <v>688</v>
      </c>
    </row>
    <row r="8" spans="1:2" ht="15" customHeight="1">
      <c r="A8" s="462">
        <v>1.0261252338062724E-2</v>
      </c>
      <c r="B8" s="463" t="s">
        <v>690</v>
      </c>
    </row>
    <row r="9" spans="1:2" ht="15" customHeight="1">
      <c r="A9" s="462">
        <v>4.3457013605771207E-3</v>
      </c>
      <c r="B9" s="463" t="s">
        <v>691</v>
      </c>
    </row>
    <row r="10" spans="1:2" ht="15" customHeight="1">
      <c r="A10" s="462">
        <v>4.0948147219917299E-3</v>
      </c>
      <c r="B10" s="463" t="s">
        <v>693</v>
      </c>
    </row>
    <row r="11" spans="1:2" ht="15" customHeight="1">
      <c r="A11" s="462">
        <v>3.9243936543624479E-3</v>
      </c>
      <c r="B11" s="463" t="s">
        <v>694</v>
      </c>
    </row>
    <row r="12" spans="1:2" ht="15" customHeight="1">
      <c r="A12" s="462">
        <v>1.0237220011739369E-3</v>
      </c>
      <c r="B12" s="463" t="s">
        <v>692</v>
      </c>
    </row>
    <row r="13" spans="1:2" ht="15" customHeight="1">
      <c r="A13" s="462">
        <v>9.433687449849414E-5</v>
      </c>
      <c r="B13" s="463" t="s">
        <v>696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G45" s="459" t="s">
        <v>705</v>
      </c>
    </row>
    <row r="46" spans="6:7">
      <c r="G46" s="459" t="s">
        <v>706</v>
      </c>
    </row>
    <row r="47" spans="6:7">
      <c r="F47" s="459" t="s">
        <v>687</v>
      </c>
      <c r="G47" s="459" t="s">
        <v>708</v>
      </c>
    </row>
    <row r="48" spans="6:7">
      <c r="G48" s="459" t="s">
        <v>709</v>
      </c>
    </row>
    <row r="49" spans="6:7">
      <c r="G49" s="459" t="s">
        <v>710</v>
      </c>
    </row>
    <row r="50" spans="6:7">
      <c r="G50" s="459" t="s">
        <v>711</v>
      </c>
    </row>
    <row r="51" spans="6:7">
      <c r="F51" s="459" t="s">
        <v>689</v>
      </c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G54" s="459" t="s">
        <v>719</v>
      </c>
    </row>
    <row r="55" spans="6:7">
      <c r="G55" s="459" t="s">
        <v>720</v>
      </c>
    </row>
    <row r="56" spans="6:7">
      <c r="G56" s="459" t="s">
        <v>721</v>
      </c>
    </row>
    <row r="57" spans="6:7">
      <c r="G57" s="459" t="s">
        <v>724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G60" s="459" t="s">
        <v>750</v>
      </c>
    </row>
    <row r="61" spans="6:7">
      <c r="F61" s="459" t="s">
        <v>690</v>
      </c>
      <c r="G61" s="459" t="s">
        <v>690</v>
      </c>
    </row>
    <row r="62" spans="6:7">
      <c r="F62" s="459" t="s">
        <v>691</v>
      </c>
      <c r="G62" s="459" t="s">
        <v>728</v>
      </c>
    </row>
    <row r="63" spans="6:7">
      <c r="F63" s="459" t="s">
        <v>693</v>
      </c>
      <c r="G63" s="459" t="s">
        <v>742</v>
      </c>
    </row>
    <row r="64" spans="6:7">
      <c r="G64" s="459" t="s">
        <v>743</v>
      </c>
    </row>
    <row r="65" spans="1:7">
      <c r="F65" s="459" t="s">
        <v>694</v>
      </c>
      <c r="G65" s="459" t="s">
        <v>744</v>
      </c>
    </row>
    <row r="66" spans="1:7">
      <c r="G66" s="459" t="s">
        <v>745</v>
      </c>
    </row>
    <row r="67" spans="1:7">
      <c r="G67" s="459" t="s">
        <v>751</v>
      </c>
    </row>
    <row r="68" spans="1:7">
      <c r="G68" s="459" t="s">
        <v>746</v>
      </c>
    </row>
    <row r="69" spans="1:7">
      <c r="F69" s="459" t="s">
        <v>692</v>
      </c>
      <c r="G69" s="459" t="s">
        <v>733</v>
      </c>
    </row>
    <row r="70" spans="1:7">
      <c r="G70" s="459" t="s">
        <v>735</v>
      </c>
    </row>
    <row r="71" spans="1:7">
      <c r="G71" s="459" t="s">
        <v>740</v>
      </c>
    </row>
    <row r="72" spans="1:7">
      <c r="F72" s="459" t="s">
        <v>696</v>
      </c>
      <c r="G72" s="459" t="s">
        <v>696</v>
      </c>
    </row>
    <row r="74" spans="1:7">
      <c r="A74" s="460" t="s">
        <v>749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0.78727227345384676</v>
      </c>
      <c r="B4" s="463" t="s">
        <v>686</v>
      </c>
    </row>
    <row r="5" spans="1:2" ht="15" customHeight="1">
      <c r="A5" s="462">
        <v>9.8757191096495861E-2</v>
      </c>
      <c r="B5" s="463" t="s">
        <v>687</v>
      </c>
    </row>
    <row r="6" spans="1:2" ht="15" customHeight="1">
      <c r="A6" s="462">
        <v>3.999835600985583E-2</v>
      </c>
      <c r="B6" s="463" t="s">
        <v>688</v>
      </c>
    </row>
    <row r="7" spans="1:2" ht="15" customHeight="1">
      <c r="A7" s="462">
        <v>3.2763424826950771E-2</v>
      </c>
      <c r="B7" s="463" t="s">
        <v>689</v>
      </c>
    </row>
    <row r="8" spans="1:2" ht="15" customHeight="1">
      <c r="A8" s="462">
        <v>2.1546717398725806E-2</v>
      </c>
      <c r="B8" s="463" t="s">
        <v>690</v>
      </c>
    </row>
    <row r="9" spans="1:2" ht="15" customHeight="1">
      <c r="A9" s="462">
        <v>1.6282912266677663E-2</v>
      </c>
      <c r="B9" s="463" t="s">
        <v>691</v>
      </c>
    </row>
    <row r="10" spans="1:2" ht="15" customHeight="1">
      <c r="A10" s="462">
        <v>2.5849108734403718E-3</v>
      </c>
      <c r="B10" s="463" t="s">
        <v>692</v>
      </c>
    </row>
    <row r="11" spans="1:2" ht="15" customHeight="1">
      <c r="A11" s="462">
        <v>5.8556556972188384E-4</v>
      </c>
      <c r="B11" s="463" t="s">
        <v>693</v>
      </c>
    </row>
    <row r="12" spans="1:2" ht="15" customHeight="1">
      <c r="A12" s="462">
        <v>1.8469671259727051E-4</v>
      </c>
      <c r="B12" s="463" t="s">
        <v>694</v>
      </c>
    </row>
    <row r="13" spans="1:2" ht="15" customHeight="1">
      <c r="A13" s="462">
        <v>1.7174305410033531E-5</v>
      </c>
      <c r="B13" s="463" t="s">
        <v>695</v>
      </c>
    </row>
    <row r="14" spans="1:2" ht="15" customHeight="1">
      <c r="A14" s="462">
        <v>6.7640576924163747E-6</v>
      </c>
      <c r="B14" s="463" t="s">
        <v>696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G46" s="459" t="s">
        <v>705</v>
      </c>
    </row>
    <row r="47" spans="6:7">
      <c r="G47" s="459" t="s">
        <v>706</v>
      </c>
    </row>
    <row r="48" spans="6:7">
      <c r="F48" s="459" t="s">
        <v>687</v>
      </c>
      <c r="G48" s="459" t="s">
        <v>707</v>
      </c>
    </row>
    <row r="49" spans="6:7">
      <c r="G49" s="459" t="s">
        <v>708</v>
      </c>
    </row>
    <row r="50" spans="6:7">
      <c r="G50" s="459" t="s">
        <v>709</v>
      </c>
    </row>
    <row r="51" spans="6:7">
      <c r="G51" s="459" t="s">
        <v>710</v>
      </c>
    </row>
    <row r="52" spans="6:7">
      <c r="G52" s="459" t="s">
        <v>711</v>
      </c>
    </row>
    <row r="53" spans="6:7">
      <c r="G53" s="459" t="s">
        <v>712</v>
      </c>
    </row>
    <row r="54" spans="6:7">
      <c r="F54" s="459" t="s">
        <v>688</v>
      </c>
      <c r="G54" s="459" t="s">
        <v>713</v>
      </c>
    </row>
    <row r="55" spans="6:7">
      <c r="G55" s="459" t="s">
        <v>714</v>
      </c>
    </row>
    <row r="56" spans="6:7">
      <c r="F56" s="459" t="s">
        <v>689</v>
      </c>
      <c r="G56" s="459" t="s">
        <v>715</v>
      </c>
    </row>
    <row r="57" spans="6:7">
      <c r="G57" s="459" t="s">
        <v>716</v>
      </c>
    </row>
    <row r="58" spans="6:7">
      <c r="G58" s="459" t="s">
        <v>717</v>
      </c>
    </row>
    <row r="59" spans="6:7">
      <c r="G59" s="459" t="s">
        <v>718</v>
      </c>
    </row>
    <row r="60" spans="6:7">
      <c r="G60" s="459" t="s">
        <v>719</v>
      </c>
    </row>
    <row r="61" spans="6:7">
      <c r="G61" s="459" t="s">
        <v>720</v>
      </c>
    </row>
    <row r="62" spans="6:7">
      <c r="G62" s="459" t="s">
        <v>721</v>
      </c>
    </row>
    <row r="63" spans="6:7">
      <c r="G63" s="459" t="s">
        <v>722</v>
      </c>
    </row>
    <row r="64" spans="6:7">
      <c r="G64" s="459" t="s">
        <v>723</v>
      </c>
    </row>
    <row r="65" spans="6:7">
      <c r="G65" s="459" t="s">
        <v>724</v>
      </c>
    </row>
    <row r="66" spans="6:7">
      <c r="F66" s="459" t="s">
        <v>690</v>
      </c>
      <c r="G66" s="459" t="s">
        <v>690</v>
      </c>
    </row>
    <row r="67" spans="6:7">
      <c r="F67" s="459" t="s">
        <v>691</v>
      </c>
      <c r="G67" s="459" t="s">
        <v>725</v>
      </c>
    </row>
    <row r="68" spans="6:7">
      <c r="G68" s="459" t="s">
        <v>726</v>
      </c>
    </row>
    <row r="69" spans="6:7">
      <c r="G69" s="459" t="s">
        <v>727</v>
      </c>
    </row>
    <row r="70" spans="6:7">
      <c r="G70" s="459" t="s">
        <v>728</v>
      </c>
    </row>
    <row r="71" spans="6:7">
      <c r="F71" s="459" t="s">
        <v>692</v>
      </c>
      <c r="G71" s="459" t="s">
        <v>729</v>
      </c>
    </row>
    <row r="72" spans="6:7">
      <c r="G72" s="459" t="s">
        <v>730</v>
      </c>
    </row>
    <row r="73" spans="6:7">
      <c r="G73" s="459" t="s">
        <v>731</v>
      </c>
    </row>
    <row r="74" spans="6:7">
      <c r="G74" s="459" t="s">
        <v>732</v>
      </c>
    </row>
    <row r="75" spans="6:7">
      <c r="G75" s="459" t="s">
        <v>733</v>
      </c>
    </row>
    <row r="76" spans="6:7">
      <c r="G76" s="459" t="s">
        <v>734</v>
      </c>
    </row>
    <row r="77" spans="6:7">
      <c r="G77" s="459" t="s">
        <v>735</v>
      </c>
    </row>
    <row r="78" spans="6:7">
      <c r="G78" s="459" t="s">
        <v>736</v>
      </c>
    </row>
    <row r="79" spans="6:7">
      <c r="G79" s="459" t="s">
        <v>737</v>
      </c>
    </row>
    <row r="80" spans="6:7">
      <c r="G80" s="459" t="s">
        <v>738</v>
      </c>
    </row>
    <row r="81" spans="1:7">
      <c r="G81" s="459" t="s">
        <v>739</v>
      </c>
    </row>
    <row r="82" spans="1:7">
      <c r="G82" s="459" t="s">
        <v>740</v>
      </c>
    </row>
    <row r="83" spans="1:7">
      <c r="F83" s="459" t="s">
        <v>693</v>
      </c>
      <c r="G83" s="459" t="s">
        <v>741</v>
      </c>
    </row>
    <row r="84" spans="1:7">
      <c r="G84" s="459" t="s">
        <v>742</v>
      </c>
    </row>
    <row r="85" spans="1:7">
      <c r="G85" s="459" t="s">
        <v>743</v>
      </c>
    </row>
    <row r="86" spans="1:7">
      <c r="F86" s="459" t="s">
        <v>694</v>
      </c>
      <c r="G86" s="459" t="s">
        <v>744</v>
      </c>
    </row>
    <row r="87" spans="1:7">
      <c r="G87" s="459" t="s">
        <v>745</v>
      </c>
    </row>
    <row r="88" spans="1:7">
      <c r="G88" s="459" t="s">
        <v>746</v>
      </c>
    </row>
    <row r="89" spans="1:7">
      <c r="F89" s="459" t="s">
        <v>695</v>
      </c>
      <c r="G89" s="459" t="s">
        <v>747</v>
      </c>
    </row>
    <row r="90" spans="1:7">
      <c r="G90" s="459" t="s">
        <v>748</v>
      </c>
    </row>
    <row r="91" spans="1:7">
      <c r="F91" s="459" t="s">
        <v>696</v>
      </c>
      <c r="G91" s="459" t="s">
        <v>696</v>
      </c>
    </row>
    <row r="93" spans="1:7">
      <c r="A93" s="460" t="s">
        <v>749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351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354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351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354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286</v>
      </c>
    </row>
    <row r="147" spans="1:4">
      <c r="A147">
        <v>144</v>
      </c>
      <c r="B147" s="452" t="s">
        <v>638</v>
      </c>
      <c r="C147" s="453" t="s">
        <v>639</v>
      </c>
      <c r="D147" s="453" t="s">
        <v>351</v>
      </c>
    </row>
    <row r="148" spans="1:4">
      <c r="A148">
        <v>145</v>
      </c>
      <c r="B148" s="452" t="s">
        <v>640</v>
      </c>
      <c r="C148" s="453" t="s">
        <v>641</v>
      </c>
      <c r="D148" s="453" t="s">
        <v>369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401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286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401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351</v>
      </c>
    </row>
    <row r="159" spans="1:4">
      <c r="A159">
        <v>156</v>
      </c>
      <c r="B159" s="452" t="s">
        <v>662</v>
      </c>
      <c r="C159" s="453" t="s">
        <v>663</v>
      </c>
      <c r="D159" s="453" t="s">
        <v>354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346</v>
      </c>
    </row>
    <row r="162" spans="1:4">
      <c r="A162">
        <v>159</v>
      </c>
      <c r="B162" s="452" t="s">
        <v>668</v>
      </c>
      <c r="C162" s="453" t="s">
        <v>669</v>
      </c>
      <c r="D162" s="453" t="s">
        <v>346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346</v>
      </c>
    </row>
    <row r="170" spans="1:4">
      <c r="A170">
        <v>167</v>
      </c>
      <c r="B170" s="452" t="s">
        <v>684</v>
      </c>
      <c r="C170" s="453" t="s">
        <v>685</v>
      </c>
      <c r="D170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0.20959524168021415</v>
      </c>
      <c r="C5" s="458">
        <v>0.79040475831978585</v>
      </c>
      <c r="D5" s="458">
        <v>0.35575018699898486</v>
      </c>
      <c r="E5" s="458">
        <v>0.64424981300101503</v>
      </c>
    </row>
    <row r="6" spans="1:5" ht="20.100000000000001" customHeight="1">
      <c r="A6" s="457" t="s">
        <v>274</v>
      </c>
      <c r="B6" s="458">
        <v>0.33498930579127428</v>
      </c>
      <c r="C6" s="458">
        <v>0.66501069420872572</v>
      </c>
      <c r="D6" s="458">
        <v>0.39576281138154312</v>
      </c>
      <c r="E6" s="458">
        <v>0.60423718861845688</v>
      </c>
    </row>
    <row r="7" spans="1:5" ht="20.100000000000001" customHeight="1">
      <c r="A7" s="457" t="s">
        <v>275</v>
      </c>
      <c r="B7" s="458">
        <v>0.2598258942514054</v>
      </c>
      <c r="C7" s="458">
        <v>0.74017410574859455</v>
      </c>
      <c r="D7" s="458">
        <v>0.38421976785244993</v>
      </c>
      <c r="E7" s="458">
        <v>0.61578023214755007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104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17</v>
      </c>
      <c r="F20" s="328">
        <f>Complementary_Inf!$F$20</f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3627.8139239800003</v>
      </c>
      <c r="F31" s="353">
        <f>Complementary_Inf!$F$31</f>
        <v>0.49083661499999998</v>
      </c>
      <c r="G31" s="354">
        <f>Complementary_Inf!$G$31</f>
        <v>921.81996669</v>
      </c>
      <c r="H31" s="354">
        <f>Complementary_Inf!$H$31</f>
        <v>22657.790908414925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2019-10-01T12:35:52Z</dcterms:created>
  <dcterms:modified xsi:type="dcterms:W3CDTF">2019-10-01T12:35:52Z</dcterms:modified>
</cp:coreProperties>
</file>