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M16" i="19" s="1"/>
  <c r="M16" i="10" s="1"/>
  <c r="G16" i="19"/>
  <c r="H16" i="19"/>
  <c r="I16" i="19"/>
  <c r="J16" i="19"/>
  <c r="K16" i="19"/>
  <c r="L16" i="19"/>
  <c r="M17" i="19"/>
  <c r="M18" i="19"/>
  <c r="D19" i="19"/>
  <c r="E19" i="19"/>
  <c r="F19" i="19"/>
  <c r="G19" i="19"/>
  <c r="H19" i="19"/>
  <c r="H22" i="19" s="1"/>
  <c r="H22" i="10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E28" i="19"/>
  <c r="F28" i="19"/>
  <c r="M28" i="19" s="1"/>
  <c r="M28" i="10" s="1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H44" i="19"/>
  <c r="I44" i="19"/>
  <c r="J44" i="19"/>
  <c r="K44" i="19"/>
  <c r="L44" i="19"/>
  <c r="M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D22" i="20" s="1"/>
  <c r="E13" i="20"/>
  <c r="F13" i="20"/>
  <c r="G13" i="20"/>
  <c r="H13" i="20"/>
  <c r="I13" i="20"/>
  <c r="J13" i="20"/>
  <c r="K13" i="20"/>
  <c r="K13" i="11" s="1"/>
  <c r="L14" i="20"/>
  <c r="L15" i="20"/>
  <c r="D16" i="20"/>
  <c r="E16" i="20"/>
  <c r="L16" i="20" s="1"/>
  <c r="L16" i="11" s="1"/>
  <c r="F16" i="20"/>
  <c r="G16" i="20"/>
  <c r="H16" i="20"/>
  <c r="H16" i="11" s="1"/>
  <c r="I16" i="20"/>
  <c r="I22" i="20" s="1"/>
  <c r="I22" i="11" s="1"/>
  <c r="J16" i="20"/>
  <c r="K16" i="20"/>
  <c r="L17" i="20"/>
  <c r="L18" i="20"/>
  <c r="D19" i="20"/>
  <c r="E19" i="20"/>
  <c r="E19" i="11" s="1"/>
  <c r="F19" i="20"/>
  <c r="F22" i="20" s="1"/>
  <c r="F22" i="11" s="1"/>
  <c r="G19" i="20"/>
  <c r="G22" i="20" s="1"/>
  <c r="G22" i="11" s="1"/>
  <c r="H19" i="20"/>
  <c r="H22" i="20" s="1"/>
  <c r="H22" i="11" s="1"/>
  <c r="I19" i="20"/>
  <c r="J19" i="20"/>
  <c r="K19" i="20"/>
  <c r="L20" i="20"/>
  <c r="L20" i="11" s="1"/>
  <c r="L21" i="20"/>
  <c r="J22" i="20"/>
  <c r="J22" i="11" s="1"/>
  <c r="D25" i="20"/>
  <c r="E25" i="20"/>
  <c r="F25" i="20"/>
  <c r="G25" i="20"/>
  <c r="H25" i="20"/>
  <c r="I25" i="20"/>
  <c r="I25" i="11" s="1"/>
  <c r="J25" i="20"/>
  <c r="J34" i="20" s="1"/>
  <c r="J34" i="11" s="1"/>
  <c r="K25" i="20"/>
  <c r="L26" i="20"/>
  <c r="L27" i="20"/>
  <c r="D28" i="20"/>
  <c r="E28" i="20"/>
  <c r="L28" i="20" s="1"/>
  <c r="L28" i="11" s="1"/>
  <c r="F28" i="20"/>
  <c r="F28" i="11" s="1"/>
  <c r="G28" i="20"/>
  <c r="G34" i="20" s="1"/>
  <c r="G34" i="11" s="1"/>
  <c r="H28" i="20"/>
  <c r="I28" i="20"/>
  <c r="J28" i="20"/>
  <c r="K28" i="20"/>
  <c r="L29" i="20"/>
  <c r="L30" i="20"/>
  <c r="L30" i="11" s="1"/>
  <c r="D31" i="20"/>
  <c r="D34" i="20" s="1"/>
  <c r="E31" i="20"/>
  <c r="E34" i="20" s="1"/>
  <c r="E34" i="11" s="1"/>
  <c r="F31" i="20"/>
  <c r="F34" i="20" s="1"/>
  <c r="F34" i="11" s="1"/>
  <c r="G31" i="20"/>
  <c r="H31" i="20"/>
  <c r="I31" i="20"/>
  <c r="J31" i="20"/>
  <c r="K31" i="20"/>
  <c r="K31" i="11" s="1"/>
  <c r="L32" i="20"/>
  <c r="L33" i="20"/>
  <c r="H34" i="20"/>
  <c r="H34" i="11" s="1"/>
  <c r="L36" i="20"/>
  <c r="L37" i="20"/>
  <c r="L38" i="20"/>
  <c r="D41" i="20"/>
  <c r="D50" i="20" s="1"/>
  <c r="E41" i="20"/>
  <c r="E50" i="20" s="1"/>
  <c r="E50" i="11" s="1"/>
  <c r="F41" i="20"/>
  <c r="G41" i="20"/>
  <c r="H41" i="20"/>
  <c r="I41" i="20"/>
  <c r="J41" i="20"/>
  <c r="K41" i="20"/>
  <c r="L41" i="20"/>
  <c r="L42" i="20"/>
  <c r="L43" i="20"/>
  <c r="D44" i="20"/>
  <c r="E44" i="20"/>
  <c r="F44" i="20"/>
  <c r="G44" i="20"/>
  <c r="H44" i="20"/>
  <c r="I44" i="20"/>
  <c r="L44" i="20" s="1"/>
  <c r="L44" i="11" s="1"/>
  <c r="J44" i="20"/>
  <c r="J50" i="20" s="1"/>
  <c r="J50" i="11" s="1"/>
  <c r="K44" i="20"/>
  <c r="L45" i="20"/>
  <c r="L46" i="20"/>
  <c r="D47" i="20"/>
  <c r="E47" i="20"/>
  <c r="L47" i="20" s="1"/>
  <c r="L47" i="11" s="1"/>
  <c r="F47" i="20"/>
  <c r="F50" i="20" s="1"/>
  <c r="F50" i="11" s="1"/>
  <c r="G47" i="20"/>
  <c r="G50" i="20" s="1"/>
  <c r="G50" i="11" s="1"/>
  <c r="H47" i="20"/>
  <c r="H50" i="20" s="1"/>
  <c r="H50" i="11" s="1"/>
  <c r="I47" i="20"/>
  <c r="I50" i="20" s="1"/>
  <c r="I50" i="11" s="1"/>
  <c r="J47" i="20"/>
  <c r="K47" i="20"/>
  <c r="L48" i="20"/>
  <c r="L49" i="20"/>
  <c r="K50" i="20"/>
  <c r="L52" i="20"/>
  <c r="L53" i="20"/>
  <c r="L54" i="20"/>
  <c r="D13" i="11"/>
  <c r="E13" i="11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D31" i="1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L22" i="21" s="1"/>
  <c r="K14" i="21"/>
  <c r="M14" i="21" s="1"/>
  <c r="K15" i="21"/>
  <c r="M15" i="21" s="1"/>
  <c r="M15" i="12" s="1"/>
  <c r="D16" i="21"/>
  <c r="E16" i="21"/>
  <c r="K16" i="21" s="1"/>
  <c r="K16" i="12" s="1"/>
  <c r="F16" i="21"/>
  <c r="F22" i="21" s="1"/>
  <c r="F22" i="12" s="1"/>
  <c r="G16" i="21"/>
  <c r="H16" i="21"/>
  <c r="I16" i="21"/>
  <c r="J16" i="21"/>
  <c r="L16" i="21"/>
  <c r="K17" i="21"/>
  <c r="M17" i="21" s="1"/>
  <c r="K18" i="21"/>
  <c r="M18" i="21" s="1"/>
  <c r="M18" i="12" s="1"/>
  <c r="D19" i="21"/>
  <c r="E19" i="21"/>
  <c r="F19" i="21"/>
  <c r="G19" i="21"/>
  <c r="G22" i="21" s="1"/>
  <c r="G22" i="12" s="1"/>
  <c r="H19" i="21"/>
  <c r="H22" i="21" s="1"/>
  <c r="H22" i="12" s="1"/>
  <c r="I19" i="21"/>
  <c r="J19" i="21"/>
  <c r="L19" i="21"/>
  <c r="K20" i="21"/>
  <c r="M20" i="21"/>
  <c r="M19" i="21" s="1"/>
  <c r="K21" i="21"/>
  <c r="M21" i="21" s="1"/>
  <c r="M21" i="12" s="1"/>
  <c r="I22" i="21"/>
  <c r="J22" i="21"/>
  <c r="D25" i="21"/>
  <c r="E25" i="21"/>
  <c r="F25" i="21"/>
  <c r="G25" i="21"/>
  <c r="K25" i="21" s="1"/>
  <c r="K25" i="12" s="1"/>
  <c r="H25" i="21"/>
  <c r="H34" i="21" s="1"/>
  <c r="H34" i="12" s="1"/>
  <c r="I25" i="21"/>
  <c r="J25" i="21"/>
  <c r="L25" i="21"/>
  <c r="K26" i="21"/>
  <c r="M26" i="21"/>
  <c r="K27" i="21"/>
  <c r="M27" i="21" s="1"/>
  <c r="M27" i="12" s="1"/>
  <c r="D28" i="21"/>
  <c r="E28" i="21"/>
  <c r="F28" i="21"/>
  <c r="G28" i="21"/>
  <c r="H28" i="21"/>
  <c r="I28" i="21"/>
  <c r="K28" i="21" s="1"/>
  <c r="K28" i="12" s="1"/>
  <c r="J28" i="21"/>
  <c r="J34" i="21" s="1"/>
  <c r="J34" i="12" s="1"/>
  <c r="L28" i="21"/>
  <c r="K29" i="21"/>
  <c r="M29" i="21" s="1"/>
  <c r="K30" i="21"/>
  <c r="M30" i="21"/>
  <c r="D31" i="21"/>
  <c r="D34" i="21" s="1"/>
  <c r="D34" i="12" s="1"/>
  <c r="E31" i="21"/>
  <c r="F31" i="21"/>
  <c r="G31" i="21"/>
  <c r="H31" i="21"/>
  <c r="I31" i="21"/>
  <c r="J31" i="21"/>
  <c r="L31" i="21"/>
  <c r="L34" i="21" s="1"/>
  <c r="L34" i="12" s="1"/>
  <c r="K32" i="21"/>
  <c r="M32" i="21" s="1"/>
  <c r="K33" i="21"/>
  <c r="M33" i="21" s="1"/>
  <c r="M33" i="12" s="1"/>
  <c r="E34" i="21"/>
  <c r="F34" i="21"/>
  <c r="G34" i="21"/>
  <c r="K36" i="21"/>
  <c r="M36" i="21" s="1"/>
  <c r="M36" i="12" s="1"/>
  <c r="K37" i="21"/>
  <c r="M37" i="21" s="1"/>
  <c r="M37" i="12" s="1"/>
  <c r="K38" i="21"/>
  <c r="M38" i="21" s="1"/>
  <c r="M38" i="12" s="1"/>
  <c r="D41" i="21"/>
  <c r="E41" i="21"/>
  <c r="K41" i="21" s="1"/>
  <c r="K41" i="12" s="1"/>
  <c r="F41" i="21"/>
  <c r="F50" i="21" s="1"/>
  <c r="F50" i="12" s="1"/>
  <c r="G41" i="21"/>
  <c r="H41" i="21"/>
  <c r="I41" i="21"/>
  <c r="J41" i="21"/>
  <c r="L41" i="21"/>
  <c r="K42" i="21"/>
  <c r="M42" i="21" s="1"/>
  <c r="K43" i="21"/>
  <c r="M43" i="21" s="1"/>
  <c r="M43" i="12" s="1"/>
  <c r="D44" i="21"/>
  <c r="E44" i="21"/>
  <c r="F44" i="21"/>
  <c r="G44" i="21"/>
  <c r="K44" i="21" s="1"/>
  <c r="K44" i="12" s="1"/>
  <c r="H44" i="21"/>
  <c r="H50" i="21" s="1"/>
  <c r="H50" i="12" s="1"/>
  <c r="I44" i="21"/>
  <c r="J44" i="21"/>
  <c r="L44" i="21"/>
  <c r="K45" i="21"/>
  <c r="M45" i="21"/>
  <c r="K46" i="21"/>
  <c r="M46" i="21" s="1"/>
  <c r="M46" i="12" s="1"/>
  <c r="D47" i="21"/>
  <c r="E47" i="21"/>
  <c r="F47" i="21"/>
  <c r="G47" i="21"/>
  <c r="H47" i="21"/>
  <c r="I47" i="21"/>
  <c r="I50" i="21" s="1"/>
  <c r="I50" i="12" s="1"/>
  <c r="J47" i="21"/>
  <c r="J50" i="21" s="1"/>
  <c r="J50" i="12" s="1"/>
  <c r="L47" i="21"/>
  <c r="K48" i="21"/>
  <c r="M48" i="21" s="1"/>
  <c r="K49" i="21"/>
  <c r="M49" i="21"/>
  <c r="D50" i="21"/>
  <c r="E50" i="21"/>
  <c r="L50" i="21"/>
  <c r="K52" i="21"/>
  <c r="M52" i="21" s="1"/>
  <c r="M52" i="12" s="1"/>
  <c r="K53" i="21"/>
  <c r="M53" i="21" s="1"/>
  <c r="M53" i="12" s="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I22" i="12"/>
  <c r="J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E34" i="12"/>
  <c r="F34" i="12"/>
  <c r="G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F22" i="22" s="1"/>
  <c r="F22" i="13" s="1"/>
  <c r="G16" i="22"/>
  <c r="H16" i="22"/>
  <c r="I16" i="22"/>
  <c r="J16" i="22"/>
  <c r="K16" i="22"/>
  <c r="L16" i="22"/>
  <c r="M16" i="22"/>
  <c r="N16" i="22"/>
  <c r="N22" i="22" s="1"/>
  <c r="N22" i="13" s="1"/>
  <c r="O16" i="22"/>
  <c r="P16" i="22"/>
  <c r="Q16" i="22"/>
  <c r="R16" i="22"/>
  <c r="S16" i="22"/>
  <c r="T16" i="22"/>
  <c r="U16" i="22"/>
  <c r="V16" i="22"/>
  <c r="V22" i="22" s="1"/>
  <c r="V22" i="13" s="1"/>
  <c r="W16" i="22"/>
  <c r="X16" i="22"/>
  <c r="Y16" i="22"/>
  <c r="Z16" i="22"/>
  <c r="AA16" i="22"/>
  <c r="AB16" i="22"/>
  <c r="AC16" i="22"/>
  <c r="AD16" i="22"/>
  <c r="AD22" i="22" s="1"/>
  <c r="AD22" i="13" s="1"/>
  <c r="AE16" i="22"/>
  <c r="AF16" i="22"/>
  <c r="AG16" i="22"/>
  <c r="AH16" i="22"/>
  <c r="AI16" i="22"/>
  <c r="AJ16" i="22"/>
  <c r="AK16" i="22"/>
  <c r="AL16" i="22"/>
  <c r="AL22" i="22" s="1"/>
  <c r="AL22" i="13" s="1"/>
  <c r="AM16" i="22"/>
  <c r="AN16" i="22"/>
  <c r="AO16" i="22"/>
  <c r="AP16" i="22"/>
  <c r="AQ16" i="22"/>
  <c r="AR16" i="22"/>
  <c r="D19" i="22"/>
  <c r="E19" i="22"/>
  <c r="E22" i="22" s="1"/>
  <c r="E22" i="13" s="1"/>
  <c r="F19" i="22"/>
  <c r="G19" i="22"/>
  <c r="G22" i="22" s="1"/>
  <c r="G22" i="13" s="1"/>
  <c r="H19" i="22"/>
  <c r="I19" i="22"/>
  <c r="J19" i="22"/>
  <c r="J22" i="22" s="1"/>
  <c r="J22" i="13" s="1"/>
  <c r="K19" i="22"/>
  <c r="L19" i="22"/>
  <c r="M19" i="22"/>
  <c r="M22" i="22" s="1"/>
  <c r="M22" i="13" s="1"/>
  <c r="N19" i="22"/>
  <c r="O19" i="22"/>
  <c r="O22" i="22" s="1"/>
  <c r="O22" i="13" s="1"/>
  <c r="P19" i="22"/>
  <c r="Q19" i="22"/>
  <c r="R19" i="22"/>
  <c r="R22" i="22" s="1"/>
  <c r="R22" i="13" s="1"/>
  <c r="S19" i="22"/>
  <c r="T19" i="22"/>
  <c r="U19" i="22"/>
  <c r="U22" i="22" s="1"/>
  <c r="U22" i="13" s="1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C19" i="22"/>
  <c r="AC22" i="22" s="1"/>
  <c r="AC22" i="13" s="1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K19" i="22"/>
  <c r="AK22" i="22" s="1"/>
  <c r="AK22" i="13" s="1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D22" i="22"/>
  <c r="H22" i="22"/>
  <c r="I22" i="22"/>
  <c r="K22" i="22"/>
  <c r="L22" i="22"/>
  <c r="P22" i="22"/>
  <c r="Q22" i="22"/>
  <c r="S22" i="22"/>
  <c r="T22" i="22"/>
  <c r="X22" i="22"/>
  <c r="Y22" i="22"/>
  <c r="AA22" i="22"/>
  <c r="AB22" i="22"/>
  <c r="AF22" i="22"/>
  <c r="AG22" i="22"/>
  <c r="AI22" i="22"/>
  <c r="AJ22" i="22"/>
  <c r="AN22" i="22"/>
  <c r="AO22" i="22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J34" i="22" s="1"/>
  <c r="J34" i="13" s="1"/>
  <c r="K28" i="22"/>
  <c r="L28" i="22"/>
  <c r="M28" i="22"/>
  <c r="N28" i="22"/>
  <c r="O28" i="22"/>
  <c r="P28" i="22"/>
  <c r="Q28" i="22"/>
  <c r="R28" i="22"/>
  <c r="R34" i="22" s="1"/>
  <c r="R34" i="13" s="1"/>
  <c r="S28" i="22"/>
  <c r="T28" i="22"/>
  <c r="U28" i="22"/>
  <c r="V28" i="22"/>
  <c r="W28" i="22"/>
  <c r="X28" i="22"/>
  <c r="Y28" i="22"/>
  <c r="Z28" i="22"/>
  <c r="Z34" i="22" s="1"/>
  <c r="Z34" i="13" s="1"/>
  <c r="AA28" i="22"/>
  <c r="AB28" i="22"/>
  <c r="AC28" i="22"/>
  <c r="AD28" i="22"/>
  <c r="AE28" i="22"/>
  <c r="AF28" i="22"/>
  <c r="AG28" i="22"/>
  <c r="AH28" i="22"/>
  <c r="AH34" i="22" s="1"/>
  <c r="AH34" i="13" s="1"/>
  <c r="AI28" i="22"/>
  <c r="AJ28" i="22"/>
  <c r="AK28" i="22"/>
  <c r="AL28" i="22"/>
  <c r="AM28" i="22"/>
  <c r="AN28" i="22"/>
  <c r="AO28" i="22"/>
  <c r="AP28" i="22"/>
  <c r="AP34" i="22" s="1"/>
  <c r="AP34" i="13" s="1"/>
  <c r="AQ28" i="22"/>
  <c r="AR28" i="22"/>
  <c r="D31" i="22"/>
  <c r="E31" i="22"/>
  <c r="F31" i="22"/>
  <c r="F34" i="22" s="1"/>
  <c r="F34" i="13" s="1"/>
  <c r="G31" i="22"/>
  <c r="H31" i="22"/>
  <c r="I31" i="22"/>
  <c r="I34" i="22" s="1"/>
  <c r="I34" i="13" s="1"/>
  <c r="J31" i="22"/>
  <c r="K31" i="22"/>
  <c r="K34" i="22" s="1"/>
  <c r="K34" i="13" s="1"/>
  <c r="L31" i="22"/>
  <c r="M31" i="22"/>
  <c r="N31" i="22"/>
  <c r="N34" i="22" s="1"/>
  <c r="N34" i="13" s="1"/>
  <c r="O31" i="22"/>
  <c r="P31" i="22"/>
  <c r="Q31" i="22"/>
  <c r="Q34" i="22" s="1"/>
  <c r="Q34" i="13" s="1"/>
  <c r="R31" i="22"/>
  <c r="S31" i="22"/>
  <c r="S34" i="22" s="1"/>
  <c r="S34" i="13" s="1"/>
  <c r="T31" i="22"/>
  <c r="U31" i="22"/>
  <c r="V31" i="22"/>
  <c r="V34" i="22" s="1"/>
  <c r="V34" i="13" s="1"/>
  <c r="W31" i="22"/>
  <c r="X31" i="22"/>
  <c r="Y31" i="22"/>
  <c r="Y34" i="22" s="1"/>
  <c r="Y34" i="13" s="1"/>
  <c r="Z31" i="22"/>
  <c r="AA31" i="22"/>
  <c r="AA34" i="22" s="1"/>
  <c r="AA34" i="13" s="1"/>
  <c r="AB31" i="22"/>
  <c r="AC31" i="22"/>
  <c r="AD31" i="22"/>
  <c r="AD34" i="22" s="1"/>
  <c r="AD34" i="13" s="1"/>
  <c r="AE31" i="22"/>
  <c r="AF31" i="22"/>
  <c r="AG31" i="22"/>
  <c r="AG34" i="22" s="1"/>
  <c r="AG34" i="13" s="1"/>
  <c r="AH31" i="22"/>
  <c r="AI31" i="22"/>
  <c r="AI34" i="22" s="1"/>
  <c r="AI34" i="13" s="1"/>
  <c r="AJ31" i="22"/>
  <c r="AK31" i="22"/>
  <c r="AL31" i="22"/>
  <c r="AL34" i="22" s="1"/>
  <c r="AL34" i="13" s="1"/>
  <c r="AM31" i="22"/>
  <c r="AN31" i="22"/>
  <c r="AO31" i="22"/>
  <c r="AO34" i="22" s="1"/>
  <c r="AO34" i="13" s="1"/>
  <c r="AP31" i="22"/>
  <c r="AQ31" i="22"/>
  <c r="AQ34" i="22" s="1"/>
  <c r="AQ34" i="13" s="1"/>
  <c r="AR31" i="22"/>
  <c r="D34" i="22"/>
  <c r="E34" i="22"/>
  <c r="G34" i="22"/>
  <c r="H34" i="22"/>
  <c r="L34" i="22"/>
  <c r="M34" i="22"/>
  <c r="O34" i="22"/>
  <c r="P34" i="22"/>
  <c r="T34" i="22"/>
  <c r="U34" i="22"/>
  <c r="W34" i="22"/>
  <c r="X34" i="22"/>
  <c r="AB34" i="22"/>
  <c r="AC34" i="22"/>
  <c r="AE34" i="22"/>
  <c r="AF34" i="22"/>
  <c r="AJ34" i="22"/>
  <c r="AK34" i="22"/>
  <c r="AM34" i="22"/>
  <c r="AN34" i="22"/>
  <c r="AR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F50" i="22" s="1"/>
  <c r="F50" i="13" s="1"/>
  <c r="G44" i="22"/>
  <c r="H44" i="22"/>
  <c r="I44" i="22"/>
  <c r="J44" i="22"/>
  <c r="K44" i="22"/>
  <c r="L44" i="22"/>
  <c r="M44" i="22"/>
  <c r="N44" i="22"/>
  <c r="N50" i="22" s="1"/>
  <c r="N50" i="13" s="1"/>
  <c r="O44" i="22"/>
  <c r="P44" i="22"/>
  <c r="Q44" i="22"/>
  <c r="R44" i="22"/>
  <c r="S44" i="22"/>
  <c r="T44" i="22"/>
  <c r="U44" i="22"/>
  <c r="V44" i="22"/>
  <c r="V50" i="22" s="1"/>
  <c r="V50" i="13" s="1"/>
  <c r="W44" i="22"/>
  <c r="X44" i="22"/>
  <c r="Y44" i="22"/>
  <c r="Z44" i="22"/>
  <c r="AA44" i="22"/>
  <c r="AB44" i="22"/>
  <c r="AC44" i="22"/>
  <c r="AD44" i="22"/>
  <c r="AD50" i="22" s="1"/>
  <c r="AD50" i="13" s="1"/>
  <c r="AE44" i="22"/>
  <c r="AF44" i="22"/>
  <c r="AG44" i="22"/>
  <c r="AH44" i="22"/>
  <c r="AI44" i="22"/>
  <c r="AJ44" i="22"/>
  <c r="AK44" i="22"/>
  <c r="AL44" i="22"/>
  <c r="AL50" i="22" s="1"/>
  <c r="AL50" i="13" s="1"/>
  <c r="AM44" i="22"/>
  <c r="AN44" i="22"/>
  <c r="AO44" i="22"/>
  <c r="AP44" i="22"/>
  <c r="AQ44" i="22"/>
  <c r="AR44" i="22"/>
  <c r="D47" i="22"/>
  <c r="E47" i="22"/>
  <c r="E50" i="22" s="1"/>
  <c r="E50" i="13" s="1"/>
  <c r="F47" i="22"/>
  <c r="G47" i="22"/>
  <c r="G50" i="22" s="1"/>
  <c r="G50" i="13" s="1"/>
  <c r="H47" i="22"/>
  <c r="I47" i="22"/>
  <c r="J47" i="22"/>
  <c r="J50" i="22" s="1"/>
  <c r="J50" i="13" s="1"/>
  <c r="K47" i="22"/>
  <c r="L47" i="22"/>
  <c r="M47" i="22"/>
  <c r="M50" i="22" s="1"/>
  <c r="M50" i="13" s="1"/>
  <c r="N47" i="22"/>
  <c r="O47" i="22"/>
  <c r="O50" i="22" s="1"/>
  <c r="O50" i="13" s="1"/>
  <c r="P47" i="22"/>
  <c r="Q47" i="22"/>
  <c r="R47" i="22"/>
  <c r="R50" i="22" s="1"/>
  <c r="R50" i="13" s="1"/>
  <c r="S47" i="22"/>
  <c r="T47" i="22"/>
  <c r="U47" i="22"/>
  <c r="U50" i="22" s="1"/>
  <c r="U50" i="13" s="1"/>
  <c r="V47" i="22"/>
  <c r="W47" i="22"/>
  <c r="W50" i="22" s="1"/>
  <c r="W50" i="13" s="1"/>
  <c r="X47" i="22"/>
  <c r="Y47" i="22"/>
  <c r="Z47" i="22"/>
  <c r="Z50" i="22" s="1"/>
  <c r="Z50" i="13" s="1"/>
  <c r="AA47" i="22"/>
  <c r="AB47" i="22"/>
  <c r="AC47" i="22"/>
  <c r="AC50" i="22" s="1"/>
  <c r="AC50" i="13" s="1"/>
  <c r="AD47" i="22"/>
  <c r="AE47" i="22"/>
  <c r="AE50" i="22" s="1"/>
  <c r="AE50" i="13" s="1"/>
  <c r="AF47" i="22"/>
  <c r="AG47" i="22"/>
  <c r="AH47" i="22"/>
  <c r="AH50" i="22" s="1"/>
  <c r="AH50" i="13" s="1"/>
  <c r="AI47" i="22"/>
  <c r="AJ47" i="22"/>
  <c r="AK47" i="22"/>
  <c r="AK50" i="22" s="1"/>
  <c r="AK50" i="13" s="1"/>
  <c r="AL47" i="22"/>
  <c r="AM47" i="22"/>
  <c r="AM50" i="22" s="1"/>
  <c r="AM50" i="13" s="1"/>
  <c r="AN47" i="22"/>
  <c r="AO47" i="22"/>
  <c r="AP47" i="22"/>
  <c r="AP50" i="22" s="1"/>
  <c r="AP50" i="13" s="1"/>
  <c r="AQ47" i="22"/>
  <c r="AR47" i="22"/>
  <c r="D50" i="22"/>
  <c r="H50" i="22"/>
  <c r="I50" i="22"/>
  <c r="K50" i="22"/>
  <c r="L50" i="22"/>
  <c r="P50" i="22"/>
  <c r="Q50" i="22"/>
  <c r="S50" i="22"/>
  <c r="T50" i="22"/>
  <c r="X50" i="22"/>
  <c r="Y50" i="22"/>
  <c r="AA50" i="22"/>
  <c r="AB50" i="22"/>
  <c r="AF50" i="22"/>
  <c r="AG50" i="22"/>
  <c r="AI50" i="22"/>
  <c r="AJ50" i="22"/>
  <c r="AN50" i="22"/>
  <c r="AO50" i="22"/>
  <c r="AQ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H22" i="13"/>
  <c r="I22" i="13"/>
  <c r="K22" i="13"/>
  <c r="L22" i="13"/>
  <c r="P22" i="13"/>
  <c r="Q22" i="13"/>
  <c r="S22" i="13"/>
  <c r="T22" i="13"/>
  <c r="X22" i="13"/>
  <c r="Y22" i="13"/>
  <c r="AA22" i="13"/>
  <c r="AB22" i="13"/>
  <c r="AF22" i="13"/>
  <c r="AG22" i="13"/>
  <c r="AI22" i="13"/>
  <c r="AJ22" i="13"/>
  <c r="AN22" i="13"/>
  <c r="AO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G34" i="13"/>
  <c r="H34" i="13"/>
  <c r="L34" i="13"/>
  <c r="M34" i="13"/>
  <c r="O34" i="13"/>
  <c r="P34" i="13"/>
  <c r="T34" i="13"/>
  <c r="U34" i="13"/>
  <c r="W34" i="13"/>
  <c r="X34" i="13"/>
  <c r="AB34" i="13"/>
  <c r="AC34" i="13"/>
  <c r="AE34" i="13"/>
  <c r="AF34" i="13"/>
  <c r="AJ34" i="13"/>
  <c r="AK34" i="13"/>
  <c r="AM34" i="13"/>
  <c r="AN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H50" i="13"/>
  <c r="I50" i="13"/>
  <c r="K50" i="13"/>
  <c r="L50" i="13"/>
  <c r="P50" i="13"/>
  <c r="Q50" i="13"/>
  <c r="S50" i="13"/>
  <c r="T50" i="13"/>
  <c r="X50" i="13"/>
  <c r="Y50" i="13"/>
  <c r="AA50" i="13"/>
  <c r="AB50" i="13"/>
  <c r="AF50" i="13"/>
  <c r="AG50" i="13"/>
  <c r="AI50" i="13"/>
  <c r="AJ50" i="13"/>
  <c r="AN50" i="13"/>
  <c r="AO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G25" i="14" s="1"/>
  <c r="H25" i="23"/>
  <c r="I25" i="23"/>
  <c r="J25" i="23"/>
  <c r="J25" i="14" s="1"/>
  <c r="K25" i="23"/>
  <c r="L25" i="23"/>
  <c r="M26" i="23"/>
  <c r="M27" i="23"/>
  <c r="M25" i="23" s="1"/>
  <c r="D28" i="23"/>
  <c r="E28" i="23"/>
  <c r="F28" i="23"/>
  <c r="F28" i="14" s="1"/>
  <c r="G28" i="23"/>
  <c r="H28" i="23"/>
  <c r="I28" i="23"/>
  <c r="I28" i="14" s="1"/>
  <c r="J28" i="23"/>
  <c r="K28" i="23"/>
  <c r="K28" i="14" s="1"/>
  <c r="L28" i="23"/>
  <c r="L28" i="14" s="1"/>
  <c r="M29" i="23"/>
  <c r="M30" i="23"/>
  <c r="D31" i="23"/>
  <c r="E31" i="23"/>
  <c r="E34" i="23" s="1"/>
  <c r="E34" i="14" s="1"/>
  <c r="F31" i="23"/>
  <c r="G31" i="23"/>
  <c r="H31" i="23"/>
  <c r="I31" i="23"/>
  <c r="J31" i="23"/>
  <c r="J34" i="23" s="1"/>
  <c r="J34" i="14" s="1"/>
  <c r="K31" i="23"/>
  <c r="L31" i="23"/>
  <c r="M32" i="23"/>
  <c r="M33" i="23"/>
  <c r="F34" i="23"/>
  <c r="I34" i="23"/>
  <c r="K34" i="23"/>
  <c r="K34" i="14" s="1"/>
  <c r="L34" i="23"/>
  <c r="D37" i="23"/>
  <c r="D37" i="14" s="1"/>
  <c r="E37" i="23"/>
  <c r="F37" i="23"/>
  <c r="G37" i="23"/>
  <c r="G37" i="14" s="1"/>
  <c r="H37" i="23"/>
  <c r="I37" i="23"/>
  <c r="I37" i="14" s="1"/>
  <c r="J37" i="23"/>
  <c r="J37" i="14" s="1"/>
  <c r="K37" i="23"/>
  <c r="L37" i="23"/>
  <c r="L37" i="14" s="1"/>
  <c r="M38" i="23"/>
  <c r="M39" i="23"/>
  <c r="D40" i="23"/>
  <c r="E40" i="23"/>
  <c r="F40" i="23"/>
  <c r="F40" i="14" s="1"/>
  <c r="G40" i="23"/>
  <c r="H40" i="23"/>
  <c r="I40" i="23"/>
  <c r="J40" i="23"/>
  <c r="K40" i="23"/>
  <c r="K40" i="14" s="1"/>
  <c r="L40" i="23"/>
  <c r="M41" i="23"/>
  <c r="M42" i="23"/>
  <c r="D43" i="23"/>
  <c r="D46" i="23" s="1"/>
  <c r="E43" i="23"/>
  <c r="F43" i="23"/>
  <c r="G43" i="23"/>
  <c r="G46" i="23" s="1"/>
  <c r="H43" i="23"/>
  <c r="I43" i="23"/>
  <c r="J43" i="23"/>
  <c r="K43" i="23"/>
  <c r="L43" i="23"/>
  <c r="L46" i="23" s="1"/>
  <c r="L48" i="23" s="1"/>
  <c r="M44" i="23"/>
  <c r="M45" i="23"/>
  <c r="M45" i="14" s="1"/>
  <c r="E46" i="23"/>
  <c r="H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H25" i="14"/>
  <c r="I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E28" i="14"/>
  <c r="G28" i="14"/>
  <c r="H28" i="14"/>
  <c r="J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F31" i="14"/>
  <c r="G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F34" i="14"/>
  <c r="I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H37" i="14"/>
  <c r="K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D40" i="14"/>
  <c r="E40" i="14"/>
  <c r="G40" i="14"/>
  <c r="H40" i="14"/>
  <c r="I40" i="14"/>
  <c r="J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D46" i="14"/>
  <c r="L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H25" i="24"/>
  <c r="I25" i="24"/>
  <c r="J25" i="24"/>
  <c r="K25" i="24"/>
  <c r="L26" i="24"/>
  <c r="L27" i="24"/>
  <c r="D28" i="24"/>
  <c r="E28" i="24"/>
  <c r="F28" i="24"/>
  <c r="G28" i="24"/>
  <c r="H28" i="24"/>
  <c r="I28" i="24"/>
  <c r="J28" i="24"/>
  <c r="K28" i="24"/>
  <c r="L29" i="24"/>
  <c r="L30" i="24"/>
  <c r="D31" i="24"/>
  <c r="D34" i="24" s="1"/>
  <c r="E31" i="24"/>
  <c r="F31" i="24"/>
  <c r="G31" i="24"/>
  <c r="G34" i="24" s="1"/>
  <c r="G34" i="15" s="1"/>
  <c r="H31" i="24"/>
  <c r="I31" i="24"/>
  <c r="I34" i="24" s="1"/>
  <c r="I34" i="15" s="1"/>
  <c r="J31" i="24"/>
  <c r="K31" i="24"/>
  <c r="L32" i="24"/>
  <c r="L33" i="24"/>
  <c r="E34" i="24"/>
  <c r="E34" i="15" s="1"/>
  <c r="J34" i="24"/>
  <c r="D37" i="24"/>
  <c r="E37" i="24"/>
  <c r="E37" i="15" s="1"/>
  <c r="F37" i="24"/>
  <c r="G37" i="24"/>
  <c r="H37" i="24"/>
  <c r="I37" i="24"/>
  <c r="I37" i="15" s="1"/>
  <c r="J37" i="24"/>
  <c r="K37" i="24"/>
  <c r="L37" i="24"/>
  <c r="L37" i="15" s="1"/>
  <c r="L38" i="24"/>
  <c r="L38" i="15" s="1"/>
  <c r="L39" i="24"/>
  <c r="D40" i="24"/>
  <c r="E40" i="24"/>
  <c r="F40" i="24"/>
  <c r="F40" i="15" s="1"/>
  <c r="G40" i="24"/>
  <c r="H40" i="24"/>
  <c r="I40" i="24"/>
  <c r="J40" i="24"/>
  <c r="J40" i="15" s="1"/>
  <c r="K40" i="24"/>
  <c r="L41" i="24"/>
  <c r="L42" i="24"/>
  <c r="L42" i="15" s="1"/>
  <c r="D43" i="24"/>
  <c r="E43" i="24"/>
  <c r="E46" i="24" s="1"/>
  <c r="F43" i="24"/>
  <c r="G43" i="24"/>
  <c r="G46" i="24" s="1"/>
  <c r="G48" i="24" s="1"/>
  <c r="H43" i="24"/>
  <c r="I43" i="24"/>
  <c r="J43" i="24"/>
  <c r="J46" i="24" s="1"/>
  <c r="J46" i="15" s="1"/>
  <c r="K43" i="24"/>
  <c r="K43" i="15" s="1"/>
  <c r="L44" i="24"/>
  <c r="L45" i="24"/>
  <c r="L45" i="15" s="1"/>
  <c r="H46" i="24"/>
  <c r="H46" i="15" s="1"/>
  <c r="K46" i="24"/>
  <c r="J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D28" i="15"/>
  <c r="E28" i="15"/>
  <c r="F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F37" i="15"/>
  <c r="G37" i="15"/>
  <c r="H37" i="15"/>
  <c r="J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G40" i="15"/>
  <c r="H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D43" i="15"/>
  <c r="E43" i="15"/>
  <c r="H43" i="15"/>
  <c r="I43" i="15"/>
  <c r="J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4" i="16" s="1"/>
  <c r="K16" i="25"/>
  <c r="K17" i="25"/>
  <c r="K19" i="25"/>
  <c r="K19" i="16" s="1"/>
  <c r="K20" i="25"/>
  <c r="K20" i="16" s="1"/>
  <c r="D25" i="25"/>
  <c r="E25" i="25"/>
  <c r="F25" i="25"/>
  <c r="G25" i="25"/>
  <c r="G25" i="16" s="1"/>
  <c r="H25" i="25"/>
  <c r="I25" i="25"/>
  <c r="J25" i="25"/>
  <c r="J25" i="16" s="1"/>
  <c r="K25" i="25"/>
  <c r="L25" i="25"/>
  <c r="M26" i="25"/>
  <c r="D28" i="25"/>
  <c r="E28" i="25"/>
  <c r="F28" i="25"/>
  <c r="G28" i="25"/>
  <c r="G28" i="16" s="1"/>
  <c r="H28" i="25"/>
  <c r="I28" i="25"/>
  <c r="J28" i="25"/>
  <c r="K28" i="25"/>
  <c r="K28" i="16" s="1"/>
  <c r="L28" i="25"/>
  <c r="M29" i="25"/>
  <c r="M29" i="16" s="1"/>
  <c r="M30" i="25"/>
  <c r="M30" i="16" s="1"/>
  <c r="D31" i="25"/>
  <c r="E31" i="25"/>
  <c r="E34" i="25" s="1"/>
  <c r="E34" i="16" s="1"/>
  <c r="F31" i="25"/>
  <c r="G31" i="25"/>
  <c r="H31" i="25"/>
  <c r="H34" i="25" s="1"/>
  <c r="H34" i="16" s="1"/>
  <c r="I31" i="25"/>
  <c r="J31" i="25"/>
  <c r="K31" i="25"/>
  <c r="L31" i="25"/>
  <c r="M32" i="25"/>
  <c r="M33" i="25"/>
  <c r="M33" i="16" s="1"/>
  <c r="D34" i="25"/>
  <c r="F34" i="25"/>
  <c r="F34" i="16" s="1"/>
  <c r="I34" i="25"/>
  <c r="L34" i="25"/>
  <c r="D37" i="25"/>
  <c r="E37" i="25"/>
  <c r="E37" i="16" s="1"/>
  <c r="F37" i="25"/>
  <c r="G37" i="25"/>
  <c r="H37" i="25"/>
  <c r="I37" i="25"/>
  <c r="I37" i="16" s="1"/>
  <c r="J37" i="25"/>
  <c r="K37" i="25"/>
  <c r="M38" i="25"/>
  <c r="M38" i="16" s="1"/>
  <c r="D40" i="25"/>
  <c r="E40" i="25"/>
  <c r="F40" i="25"/>
  <c r="G40" i="25"/>
  <c r="H40" i="25"/>
  <c r="I40" i="25"/>
  <c r="I40" i="16" s="1"/>
  <c r="J40" i="25"/>
  <c r="J40" i="16" s="1"/>
  <c r="K40" i="25"/>
  <c r="L40" i="25"/>
  <c r="M41" i="25"/>
  <c r="M41" i="16" s="1"/>
  <c r="D43" i="25"/>
  <c r="D46" i="25" s="1"/>
  <c r="E43" i="25"/>
  <c r="F43" i="25"/>
  <c r="G43" i="25"/>
  <c r="H43" i="25"/>
  <c r="H46" i="25" s="1"/>
  <c r="I43" i="25"/>
  <c r="I46" i="25" s="1"/>
  <c r="J43" i="25"/>
  <c r="J43" i="16" s="1"/>
  <c r="K43" i="25"/>
  <c r="M44" i="25"/>
  <c r="M44" i="16" s="1"/>
  <c r="G46" i="25"/>
  <c r="K46" i="25"/>
  <c r="I48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H25" i="16"/>
  <c r="I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D28" i="16"/>
  <c r="E28" i="16"/>
  <c r="F28" i="16"/>
  <c r="H28" i="16"/>
  <c r="I28" i="16"/>
  <c r="J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D34" i="16"/>
  <c r="I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F37" i="16"/>
  <c r="G37" i="16"/>
  <c r="H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K40" i="16"/>
  <c r="L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D43" i="16"/>
  <c r="G43" i="16"/>
  <c r="H43" i="16"/>
  <c r="I43" i="16"/>
  <c r="K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I46" i="16"/>
  <c r="L46" i="16"/>
  <c r="D47" i="16"/>
  <c r="E47" i="16"/>
  <c r="F47" i="16"/>
  <c r="G47" i="16"/>
  <c r="H47" i="16"/>
  <c r="I47" i="16"/>
  <c r="J47" i="16"/>
  <c r="K47" i="16"/>
  <c r="L47" i="16"/>
  <c r="M47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J25" i="26"/>
  <c r="J20" i="17" s="1"/>
  <c r="K25" i="26"/>
  <c r="K34" i="26" s="1"/>
  <c r="L25" i="26"/>
  <c r="M25" i="26"/>
  <c r="N25" i="26"/>
  <c r="O25" i="26"/>
  <c r="P25" i="26"/>
  <c r="Q25" i="26"/>
  <c r="R25" i="26"/>
  <c r="R20" i="17" s="1"/>
  <c r="S25" i="26"/>
  <c r="S34" i="26" s="1"/>
  <c r="T25" i="26"/>
  <c r="U25" i="26"/>
  <c r="V25" i="26"/>
  <c r="W25" i="26"/>
  <c r="X25" i="26"/>
  <c r="Y25" i="26"/>
  <c r="Z25" i="26"/>
  <c r="Z20" i="17" s="1"/>
  <c r="AA25" i="26"/>
  <c r="AA34" i="26" s="1"/>
  <c r="AB25" i="26"/>
  <c r="AC25" i="26"/>
  <c r="AD25" i="26"/>
  <c r="AE25" i="26"/>
  <c r="AF25" i="26"/>
  <c r="AG25" i="26"/>
  <c r="AH25" i="26"/>
  <c r="AH20" i="17" s="1"/>
  <c r="AI25" i="26"/>
  <c r="AI34" i="26" s="1"/>
  <c r="AJ25" i="26"/>
  <c r="AK25" i="26"/>
  <c r="AL25" i="26"/>
  <c r="AM25" i="26"/>
  <c r="AN25" i="26"/>
  <c r="AO25" i="26"/>
  <c r="AP25" i="26"/>
  <c r="AP20" i="17" s="1"/>
  <c r="AQ25" i="26"/>
  <c r="AQ34" i="26" s="1"/>
  <c r="AR25" i="26"/>
  <c r="D28" i="26"/>
  <c r="E28" i="26"/>
  <c r="F28" i="26"/>
  <c r="F34" i="26" s="1"/>
  <c r="F29" i="17" s="1"/>
  <c r="G28" i="26"/>
  <c r="H28" i="26"/>
  <c r="I28" i="26"/>
  <c r="J28" i="26"/>
  <c r="K28" i="26"/>
  <c r="L28" i="26"/>
  <c r="M28" i="26"/>
  <c r="N28" i="26"/>
  <c r="N34" i="26" s="1"/>
  <c r="N29" i="17" s="1"/>
  <c r="O28" i="26"/>
  <c r="P28" i="26"/>
  <c r="Q28" i="26"/>
  <c r="R28" i="26"/>
  <c r="S28" i="26"/>
  <c r="T28" i="26"/>
  <c r="U28" i="26"/>
  <c r="V28" i="26"/>
  <c r="V34" i="26" s="1"/>
  <c r="V29" i="17" s="1"/>
  <c r="W28" i="26"/>
  <c r="X28" i="26"/>
  <c r="Y28" i="26"/>
  <c r="Z28" i="26"/>
  <c r="AA28" i="26"/>
  <c r="AB28" i="26"/>
  <c r="AC28" i="26"/>
  <c r="AD28" i="26"/>
  <c r="AD34" i="26" s="1"/>
  <c r="AD29" i="17" s="1"/>
  <c r="AE28" i="26"/>
  <c r="AF28" i="26"/>
  <c r="AG28" i="26"/>
  <c r="AH28" i="26"/>
  <c r="AI28" i="26"/>
  <c r="AJ28" i="26"/>
  <c r="AK28" i="26"/>
  <c r="AL28" i="26"/>
  <c r="AL34" i="26" s="1"/>
  <c r="AL29" i="17" s="1"/>
  <c r="AM28" i="26"/>
  <c r="AN28" i="26"/>
  <c r="AO28" i="26"/>
  <c r="AP28" i="26"/>
  <c r="AQ28" i="26"/>
  <c r="AR28" i="26"/>
  <c r="D31" i="26"/>
  <c r="E31" i="26"/>
  <c r="E34" i="26" s="1"/>
  <c r="E29" i="17" s="1"/>
  <c r="F31" i="26"/>
  <c r="G31" i="26"/>
  <c r="H31" i="26"/>
  <c r="H26" i="17" s="1"/>
  <c r="I31" i="26"/>
  <c r="J31" i="26"/>
  <c r="K31" i="26"/>
  <c r="L31" i="26"/>
  <c r="M31" i="26"/>
  <c r="M34" i="26" s="1"/>
  <c r="M29" i="17" s="1"/>
  <c r="N31" i="26"/>
  <c r="O31" i="26"/>
  <c r="P31" i="26"/>
  <c r="P26" i="17" s="1"/>
  <c r="Q31" i="26"/>
  <c r="R31" i="26"/>
  <c r="S31" i="26"/>
  <c r="T31" i="26"/>
  <c r="U31" i="26"/>
  <c r="U34" i="26" s="1"/>
  <c r="U29" i="17" s="1"/>
  <c r="V31" i="26"/>
  <c r="W31" i="26"/>
  <c r="X31" i="26"/>
  <c r="X26" i="17" s="1"/>
  <c r="Y31" i="26"/>
  <c r="Z31" i="26"/>
  <c r="AA31" i="26"/>
  <c r="AB31" i="26"/>
  <c r="AC31" i="26"/>
  <c r="AC34" i="26" s="1"/>
  <c r="AC29" i="17" s="1"/>
  <c r="AD31" i="26"/>
  <c r="AE31" i="26"/>
  <c r="AF31" i="26"/>
  <c r="AF26" i="17" s="1"/>
  <c r="AG31" i="26"/>
  <c r="AH31" i="26"/>
  <c r="AI31" i="26"/>
  <c r="AJ31" i="26"/>
  <c r="AK31" i="26"/>
  <c r="AK34" i="26" s="1"/>
  <c r="AK29" i="17" s="1"/>
  <c r="AL31" i="26"/>
  <c r="AM31" i="26"/>
  <c r="AN31" i="26"/>
  <c r="AN26" i="17" s="1"/>
  <c r="AO31" i="26"/>
  <c r="AP31" i="26"/>
  <c r="AQ31" i="26"/>
  <c r="AR31" i="26"/>
  <c r="D34" i="26"/>
  <c r="G34" i="26"/>
  <c r="L34" i="26"/>
  <c r="O34" i="26"/>
  <c r="T34" i="26"/>
  <c r="W34" i="26"/>
  <c r="AB34" i="26"/>
  <c r="AE34" i="26"/>
  <c r="AF34" i="26"/>
  <c r="AF29" i="17" s="1"/>
  <c r="AJ34" i="26"/>
  <c r="AM34" i="26"/>
  <c r="AN34" i="26"/>
  <c r="AN29" i="17" s="1"/>
  <c r="AR34" i="26"/>
  <c r="D37" i="26"/>
  <c r="E37" i="26"/>
  <c r="F37" i="26"/>
  <c r="F32" i="17" s="1"/>
  <c r="G37" i="26"/>
  <c r="G46" i="26" s="1"/>
  <c r="G48" i="26" s="1"/>
  <c r="G50" i="26" s="1"/>
  <c r="H37" i="26"/>
  <c r="I37" i="26"/>
  <c r="J37" i="26"/>
  <c r="K37" i="26"/>
  <c r="L37" i="26"/>
  <c r="M37" i="26"/>
  <c r="N37" i="26"/>
  <c r="N32" i="17" s="1"/>
  <c r="O37" i="26"/>
  <c r="O46" i="26" s="1"/>
  <c r="O48" i="26" s="1"/>
  <c r="O50" i="26" s="1"/>
  <c r="P37" i="26"/>
  <c r="Q37" i="26"/>
  <c r="R37" i="26"/>
  <c r="S37" i="26"/>
  <c r="T37" i="26"/>
  <c r="U37" i="26"/>
  <c r="V37" i="26"/>
  <c r="V32" i="17" s="1"/>
  <c r="W37" i="26"/>
  <c r="W46" i="26" s="1"/>
  <c r="W48" i="26" s="1"/>
  <c r="W50" i="26" s="1"/>
  <c r="X37" i="26"/>
  <c r="Y37" i="26"/>
  <c r="Z37" i="26"/>
  <c r="AA37" i="26"/>
  <c r="AB37" i="26"/>
  <c r="AC37" i="26"/>
  <c r="AD37" i="26"/>
  <c r="AD32" i="17" s="1"/>
  <c r="AE37" i="26"/>
  <c r="AE46" i="26" s="1"/>
  <c r="AE48" i="26" s="1"/>
  <c r="AE50" i="26" s="1"/>
  <c r="AE45" i="17" s="1"/>
  <c r="AF37" i="26"/>
  <c r="AG37" i="26"/>
  <c r="AH37" i="26"/>
  <c r="AI37" i="26"/>
  <c r="AJ37" i="26"/>
  <c r="AK37" i="26"/>
  <c r="AL37" i="26"/>
  <c r="AL32" i="17" s="1"/>
  <c r="AM37" i="26"/>
  <c r="AM46" i="26" s="1"/>
  <c r="AM48" i="26" s="1"/>
  <c r="AM50" i="26" s="1"/>
  <c r="AN37" i="26"/>
  <c r="AO37" i="26"/>
  <c r="AP37" i="26"/>
  <c r="AQ37" i="26"/>
  <c r="AR37" i="26"/>
  <c r="D40" i="26"/>
  <c r="E40" i="26"/>
  <c r="F40" i="26"/>
  <c r="G40" i="26"/>
  <c r="H40" i="26"/>
  <c r="I40" i="26"/>
  <c r="J40" i="26"/>
  <c r="J46" i="26" s="1"/>
  <c r="J41" i="17" s="1"/>
  <c r="K40" i="26"/>
  <c r="L40" i="26"/>
  <c r="M40" i="26"/>
  <c r="N40" i="26"/>
  <c r="O40" i="26"/>
  <c r="P40" i="26"/>
  <c r="Q40" i="26"/>
  <c r="R40" i="26"/>
  <c r="R46" i="26" s="1"/>
  <c r="R41" i="17" s="1"/>
  <c r="S40" i="26"/>
  <c r="T40" i="26"/>
  <c r="U40" i="26"/>
  <c r="V40" i="26"/>
  <c r="W40" i="26"/>
  <c r="X40" i="26"/>
  <c r="Y40" i="26"/>
  <c r="Z40" i="26"/>
  <c r="Z46" i="26" s="1"/>
  <c r="Z41" i="17" s="1"/>
  <c r="AA40" i="26"/>
  <c r="AB40" i="26"/>
  <c r="AC40" i="26"/>
  <c r="AD40" i="26"/>
  <c r="AE40" i="26"/>
  <c r="AF40" i="26"/>
  <c r="AG40" i="26"/>
  <c r="AH40" i="26"/>
  <c r="AH46" i="26" s="1"/>
  <c r="AH41" i="17" s="1"/>
  <c r="AI40" i="26"/>
  <c r="AJ40" i="26"/>
  <c r="AK40" i="26"/>
  <c r="AL40" i="26"/>
  <c r="AM40" i="26"/>
  <c r="AN40" i="26"/>
  <c r="AO40" i="26"/>
  <c r="AP40" i="26"/>
  <c r="AP46" i="26" s="1"/>
  <c r="AP41" i="17" s="1"/>
  <c r="AQ40" i="26"/>
  <c r="AR40" i="26"/>
  <c r="D43" i="26"/>
  <c r="D38" i="17" s="1"/>
  <c r="E43" i="26"/>
  <c r="F43" i="26"/>
  <c r="G43" i="26"/>
  <c r="H43" i="26"/>
  <c r="I43" i="26"/>
  <c r="I46" i="26" s="1"/>
  <c r="J43" i="26"/>
  <c r="K43" i="26"/>
  <c r="L43" i="26"/>
  <c r="L38" i="17" s="1"/>
  <c r="M43" i="26"/>
  <c r="N43" i="26"/>
  <c r="O43" i="26"/>
  <c r="P43" i="26"/>
  <c r="Q43" i="26"/>
  <c r="Q46" i="26" s="1"/>
  <c r="R43" i="26"/>
  <c r="S43" i="26"/>
  <c r="T43" i="26"/>
  <c r="T38" i="17" s="1"/>
  <c r="U43" i="26"/>
  <c r="V43" i="26"/>
  <c r="W43" i="26"/>
  <c r="X43" i="26"/>
  <c r="Y43" i="26"/>
  <c r="Y46" i="26" s="1"/>
  <c r="Z43" i="26"/>
  <c r="AA43" i="26"/>
  <c r="AB43" i="26"/>
  <c r="AB38" i="17" s="1"/>
  <c r="AC43" i="26"/>
  <c r="AD43" i="26"/>
  <c r="AE43" i="26"/>
  <c r="AF43" i="26"/>
  <c r="AG43" i="26"/>
  <c r="AG46" i="26" s="1"/>
  <c r="AH43" i="26"/>
  <c r="AI43" i="26"/>
  <c r="AJ43" i="26"/>
  <c r="AJ38" i="17" s="1"/>
  <c r="AK43" i="26"/>
  <c r="AL43" i="26"/>
  <c r="AM43" i="26"/>
  <c r="AN43" i="26"/>
  <c r="AO43" i="26"/>
  <c r="AO46" i="26" s="1"/>
  <c r="AP43" i="26"/>
  <c r="AQ43" i="26"/>
  <c r="AR43" i="26"/>
  <c r="AR38" i="17" s="1"/>
  <c r="D46" i="26"/>
  <c r="H46" i="26"/>
  <c r="K46" i="26"/>
  <c r="L46" i="26"/>
  <c r="P46" i="26"/>
  <c r="S46" i="26"/>
  <c r="X46" i="26"/>
  <c r="AA46" i="26"/>
  <c r="AA48" i="26" s="1"/>
  <c r="AB46" i="26"/>
  <c r="AF46" i="26"/>
  <c r="AI46" i="26"/>
  <c r="AI48" i="26" s="1"/>
  <c r="AJ46" i="26"/>
  <c r="AN46" i="26"/>
  <c r="AQ46" i="26"/>
  <c r="AR46" i="26"/>
  <c r="K48" i="26"/>
  <c r="S48" i="26"/>
  <c r="AQ48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K20" i="17"/>
  <c r="L20" i="17"/>
  <c r="M20" i="17"/>
  <c r="N20" i="17"/>
  <c r="O20" i="17"/>
  <c r="P20" i="17"/>
  <c r="Q20" i="17"/>
  <c r="S20" i="17"/>
  <c r="T20" i="17"/>
  <c r="U20" i="17"/>
  <c r="V20" i="17"/>
  <c r="W20" i="17"/>
  <c r="X20" i="17"/>
  <c r="Y20" i="17"/>
  <c r="AA20" i="17"/>
  <c r="AB20" i="17"/>
  <c r="AC20" i="17"/>
  <c r="AD20" i="17"/>
  <c r="AE20" i="17"/>
  <c r="AF20" i="17"/>
  <c r="AG20" i="17"/>
  <c r="AI20" i="17"/>
  <c r="AJ20" i="17"/>
  <c r="AK20" i="17"/>
  <c r="AL20" i="17"/>
  <c r="AM20" i="17"/>
  <c r="AN20" i="17"/>
  <c r="AO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K23" i="17"/>
  <c r="L23" i="17"/>
  <c r="M23" i="17"/>
  <c r="N23" i="17"/>
  <c r="O23" i="17"/>
  <c r="P23" i="17"/>
  <c r="Q23" i="17"/>
  <c r="S23" i="17"/>
  <c r="T23" i="17"/>
  <c r="U23" i="17"/>
  <c r="V23" i="17"/>
  <c r="W23" i="17"/>
  <c r="X23" i="17"/>
  <c r="Y23" i="17"/>
  <c r="AA23" i="17"/>
  <c r="AB23" i="17"/>
  <c r="AC23" i="17"/>
  <c r="AD23" i="17"/>
  <c r="AE23" i="17"/>
  <c r="AF23" i="17"/>
  <c r="AG23" i="17"/>
  <c r="AI23" i="17"/>
  <c r="AJ23" i="17"/>
  <c r="AK23" i="17"/>
  <c r="AL23" i="17"/>
  <c r="AM23" i="17"/>
  <c r="AN23" i="17"/>
  <c r="AO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J26" i="17"/>
  <c r="K26" i="17"/>
  <c r="L26" i="17"/>
  <c r="M26" i="17"/>
  <c r="N26" i="17"/>
  <c r="O26" i="17"/>
  <c r="R26" i="17"/>
  <c r="S26" i="17"/>
  <c r="T26" i="17"/>
  <c r="U26" i="17"/>
  <c r="V26" i="17"/>
  <c r="W26" i="17"/>
  <c r="Z26" i="17"/>
  <c r="AA26" i="17"/>
  <c r="AB26" i="17"/>
  <c r="AC26" i="17"/>
  <c r="AD26" i="17"/>
  <c r="AE26" i="17"/>
  <c r="AH26" i="17"/>
  <c r="AI26" i="17"/>
  <c r="AJ26" i="17"/>
  <c r="AK26" i="17"/>
  <c r="AL26" i="17"/>
  <c r="AM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G29" i="17"/>
  <c r="K29" i="17"/>
  <c r="L29" i="17"/>
  <c r="O29" i="17"/>
  <c r="S29" i="17"/>
  <c r="T29" i="17"/>
  <c r="W29" i="17"/>
  <c r="AA29" i="17"/>
  <c r="AB29" i="17"/>
  <c r="AE29" i="17"/>
  <c r="AI29" i="17"/>
  <c r="AJ29" i="17"/>
  <c r="AM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G32" i="17"/>
  <c r="H32" i="17"/>
  <c r="I32" i="17"/>
  <c r="J32" i="17"/>
  <c r="K32" i="17"/>
  <c r="L32" i="17"/>
  <c r="M32" i="17"/>
  <c r="P32" i="17"/>
  <c r="Q32" i="17"/>
  <c r="R32" i="17"/>
  <c r="S32" i="17"/>
  <c r="T32" i="17"/>
  <c r="U32" i="17"/>
  <c r="X32" i="17"/>
  <c r="Y32" i="17"/>
  <c r="Z32" i="17"/>
  <c r="AA32" i="17"/>
  <c r="AB32" i="17"/>
  <c r="AC32" i="17"/>
  <c r="AE32" i="17"/>
  <c r="AF32" i="17"/>
  <c r="AG32" i="17"/>
  <c r="AH32" i="17"/>
  <c r="AI32" i="17"/>
  <c r="AJ32" i="17"/>
  <c r="AK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G35" i="17"/>
  <c r="H35" i="17"/>
  <c r="I35" i="17"/>
  <c r="J35" i="17"/>
  <c r="K35" i="17"/>
  <c r="L35" i="17"/>
  <c r="M35" i="17"/>
  <c r="O35" i="17"/>
  <c r="P35" i="17"/>
  <c r="Q35" i="17"/>
  <c r="R35" i="17"/>
  <c r="S35" i="17"/>
  <c r="T35" i="17"/>
  <c r="U35" i="17"/>
  <c r="W35" i="17"/>
  <c r="X35" i="17"/>
  <c r="Y35" i="17"/>
  <c r="Z35" i="17"/>
  <c r="AA35" i="17"/>
  <c r="AB35" i="17"/>
  <c r="AC35" i="17"/>
  <c r="AE35" i="17"/>
  <c r="AF35" i="17"/>
  <c r="AG35" i="17"/>
  <c r="AH35" i="17"/>
  <c r="AI35" i="17"/>
  <c r="AJ35" i="17"/>
  <c r="AK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F38" i="17"/>
  <c r="G38" i="17"/>
  <c r="H38" i="17"/>
  <c r="I38" i="17"/>
  <c r="J38" i="17"/>
  <c r="K38" i="17"/>
  <c r="N38" i="17"/>
  <c r="O38" i="17"/>
  <c r="P38" i="17"/>
  <c r="Q38" i="17"/>
  <c r="R38" i="17"/>
  <c r="S38" i="17"/>
  <c r="V38" i="17"/>
  <c r="W38" i="17"/>
  <c r="X38" i="17"/>
  <c r="Y38" i="17"/>
  <c r="Z38" i="17"/>
  <c r="AA38" i="17"/>
  <c r="AD38" i="17"/>
  <c r="AE38" i="17"/>
  <c r="AF38" i="17"/>
  <c r="AG38" i="17"/>
  <c r="AH38" i="17"/>
  <c r="AI38" i="17"/>
  <c r="AL38" i="17"/>
  <c r="AM38" i="17"/>
  <c r="AN38" i="17"/>
  <c r="AO38" i="17"/>
  <c r="AP38" i="17"/>
  <c r="AQ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H41" i="17"/>
  <c r="K41" i="17"/>
  <c r="O41" i="17"/>
  <c r="P41" i="17"/>
  <c r="S41" i="17"/>
  <c r="X41" i="17"/>
  <c r="Y41" i="17"/>
  <c r="AE41" i="17"/>
  <c r="AF41" i="17"/>
  <c r="AG41" i="17"/>
  <c r="AM41" i="17"/>
  <c r="AN41" i="17"/>
  <c r="AQ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G43" i="17"/>
  <c r="O43" i="17"/>
  <c r="W43" i="17"/>
  <c r="AE43" i="17"/>
  <c r="AM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G45" i="17"/>
  <c r="O45" i="17"/>
  <c r="W45" i="17"/>
  <c r="AM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I50" i="26" l="1"/>
  <c r="AI45" i="17" s="1"/>
  <c r="AI43" i="17"/>
  <c r="AA50" i="26"/>
  <c r="AA45" i="17" s="1"/>
  <c r="AA43" i="17"/>
  <c r="AJ48" i="26"/>
  <c r="AJ41" i="17"/>
  <c r="P48" i="26"/>
  <c r="Q41" i="17"/>
  <c r="I41" i="17"/>
  <c r="D48" i="25"/>
  <c r="D46" i="16"/>
  <c r="G46" i="15"/>
  <c r="J48" i="15"/>
  <c r="J50" i="24"/>
  <c r="J50" i="15" s="1"/>
  <c r="K28" i="15"/>
  <c r="K34" i="24"/>
  <c r="K34" i="15" s="1"/>
  <c r="L28" i="24"/>
  <c r="L28" i="15" s="1"/>
  <c r="L27" i="15"/>
  <c r="M27" i="25"/>
  <c r="M27" i="16" s="1"/>
  <c r="L25" i="24"/>
  <c r="L25" i="15" s="1"/>
  <c r="S50" i="26"/>
  <c r="S45" i="17" s="1"/>
  <c r="S43" i="17"/>
  <c r="L48" i="26"/>
  <c r="L41" i="17"/>
  <c r="K46" i="15"/>
  <c r="K48" i="24"/>
  <c r="G48" i="15"/>
  <c r="G50" i="24"/>
  <c r="G50" i="15" s="1"/>
  <c r="I40" i="15"/>
  <c r="I46" i="24"/>
  <c r="D37" i="15"/>
  <c r="D46" i="24"/>
  <c r="H34" i="24"/>
  <c r="H34" i="15" s="1"/>
  <c r="H31" i="15"/>
  <c r="M41" i="21"/>
  <c r="M41" i="12" s="1"/>
  <c r="M42" i="12"/>
  <c r="M32" i="12"/>
  <c r="M31" i="21"/>
  <c r="L22" i="12"/>
  <c r="L52" i="25"/>
  <c r="L52" i="16" s="1"/>
  <c r="AI41" i="17"/>
  <c r="W41" i="17"/>
  <c r="G41" i="17"/>
  <c r="AF48" i="26"/>
  <c r="P34" i="26"/>
  <c r="P29" i="17" s="1"/>
  <c r="M25" i="25"/>
  <c r="M25" i="16" s="1"/>
  <c r="F46" i="24"/>
  <c r="F43" i="15"/>
  <c r="L43" i="24"/>
  <c r="AQ50" i="26"/>
  <c r="AQ45" i="17" s="1"/>
  <c r="AQ43" i="17"/>
  <c r="K50" i="26"/>
  <c r="K45" i="17" s="1"/>
  <c r="K43" i="17"/>
  <c r="AB48" i="26"/>
  <c r="AB41" i="17"/>
  <c r="AO34" i="26"/>
  <c r="AO29" i="17" s="1"/>
  <c r="AO26" i="17"/>
  <c r="AG34" i="26"/>
  <c r="AG29" i="17" s="1"/>
  <c r="AG26" i="17"/>
  <c r="Y34" i="26"/>
  <c r="Y29" i="17" s="1"/>
  <c r="Y26" i="17"/>
  <c r="Q34" i="26"/>
  <c r="Q29" i="17" s="1"/>
  <c r="Q26" i="17"/>
  <c r="I34" i="26"/>
  <c r="I29" i="17" s="1"/>
  <c r="I26" i="17"/>
  <c r="AP23" i="17"/>
  <c r="AP34" i="26"/>
  <c r="AH23" i="17"/>
  <c r="AH34" i="26"/>
  <c r="AH29" i="17" s="1"/>
  <c r="Z23" i="17"/>
  <c r="Z34" i="26"/>
  <c r="R23" i="17"/>
  <c r="R34" i="26"/>
  <c r="R29" i="17" s="1"/>
  <c r="J23" i="17"/>
  <c r="J34" i="26"/>
  <c r="I48" i="16"/>
  <c r="E48" i="24"/>
  <c r="E46" i="15"/>
  <c r="D48" i="26"/>
  <c r="D41" i="17"/>
  <c r="AK46" i="26"/>
  <c r="AK38" i="17"/>
  <c r="AC46" i="26"/>
  <c r="AC38" i="17"/>
  <c r="U46" i="26"/>
  <c r="U38" i="17"/>
  <c r="M46" i="26"/>
  <c r="M38" i="17"/>
  <c r="E46" i="26"/>
  <c r="E38" i="17"/>
  <c r="AL35" i="17"/>
  <c r="AL46" i="26"/>
  <c r="AD35" i="17"/>
  <c r="AD46" i="26"/>
  <c r="V35" i="17"/>
  <c r="V46" i="26"/>
  <c r="N35" i="17"/>
  <c r="N46" i="26"/>
  <c r="F35" i="17"/>
  <c r="F46" i="26"/>
  <c r="K46" i="16"/>
  <c r="H48" i="25"/>
  <c r="H46" i="16"/>
  <c r="L31" i="24"/>
  <c r="L31" i="15" s="1"/>
  <c r="AR48" i="26"/>
  <c r="AR41" i="17"/>
  <c r="H34" i="26"/>
  <c r="H29" i="17" s="1"/>
  <c r="J46" i="25"/>
  <c r="K31" i="16"/>
  <c r="K34" i="25"/>
  <c r="K48" i="25" s="1"/>
  <c r="L40" i="24"/>
  <c r="D34" i="15"/>
  <c r="L48" i="14"/>
  <c r="L50" i="23"/>
  <c r="L50" i="14" s="1"/>
  <c r="AO41" i="17"/>
  <c r="O32" i="17"/>
  <c r="AH48" i="26"/>
  <c r="T46" i="26"/>
  <c r="G48" i="25"/>
  <c r="F46" i="25"/>
  <c r="F43" i="16"/>
  <c r="J31" i="16"/>
  <c r="J34" i="25"/>
  <c r="J34" i="16" s="1"/>
  <c r="AA41" i="17"/>
  <c r="W32" i="17"/>
  <c r="AN48" i="26"/>
  <c r="X34" i="26"/>
  <c r="X29" i="17" s="1"/>
  <c r="M45" i="25"/>
  <c r="M45" i="16" s="1"/>
  <c r="E46" i="25"/>
  <c r="E43" i="16"/>
  <c r="G34" i="25"/>
  <c r="G34" i="16" s="1"/>
  <c r="F25" i="15"/>
  <c r="F34" i="24"/>
  <c r="F34" i="15" s="1"/>
  <c r="E48" i="23"/>
  <c r="G46" i="14"/>
  <c r="M37" i="23"/>
  <c r="M37" i="14" s="1"/>
  <c r="M39" i="14"/>
  <c r="M13" i="21"/>
  <c r="M13" i="12" s="1"/>
  <c r="M14" i="12"/>
  <c r="D34" i="11"/>
  <c r="G46" i="16"/>
  <c r="M42" i="25"/>
  <c r="M42" i="16" s="1"/>
  <c r="G43" i="15"/>
  <c r="H48" i="24"/>
  <c r="M19" i="12"/>
  <c r="M22" i="21"/>
  <c r="M22" i="12" s="1"/>
  <c r="D34" i="10"/>
  <c r="M34" i="19"/>
  <c r="M34" i="10" s="1"/>
  <c r="M48" i="12"/>
  <c r="M47" i="21"/>
  <c r="M29" i="12"/>
  <c r="M28" i="21"/>
  <c r="M28" i="12" s="1"/>
  <c r="L50" i="20"/>
  <c r="L50" i="11" s="1"/>
  <c r="D50" i="11"/>
  <c r="M22" i="19"/>
  <c r="M22" i="10" s="1"/>
  <c r="I31" i="15"/>
  <c r="E46" i="14"/>
  <c r="K46" i="23"/>
  <c r="J46" i="23"/>
  <c r="D28" i="14"/>
  <c r="M28" i="23"/>
  <c r="M28" i="14" s="1"/>
  <c r="D22" i="11"/>
  <c r="L22" i="20"/>
  <c r="L22" i="11" s="1"/>
  <c r="H48" i="23"/>
  <c r="H46" i="14"/>
  <c r="I46" i="23"/>
  <c r="M40" i="23"/>
  <c r="M40" i="14" s="1"/>
  <c r="H34" i="23"/>
  <c r="H34" i="14" s="1"/>
  <c r="H31" i="14"/>
  <c r="M44" i="21"/>
  <c r="M44" i="12" s="1"/>
  <c r="M25" i="21"/>
  <c r="M25" i="12" s="1"/>
  <c r="M16" i="21"/>
  <c r="M16" i="12" s="1"/>
  <c r="M17" i="12"/>
  <c r="M39" i="25"/>
  <c r="M39" i="16" s="1"/>
  <c r="F46" i="23"/>
  <c r="D34" i="23"/>
  <c r="M31" i="23"/>
  <c r="M31" i="14" s="1"/>
  <c r="E31" i="14"/>
  <c r="M27" i="14"/>
  <c r="M43" i="23"/>
  <c r="M43" i="14" s="1"/>
  <c r="G34" i="23"/>
  <c r="G34" i="14" s="1"/>
  <c r="G50" i="21"/>
  <c r="G50" i="12" s="1"/>
  <c r="I34" i="21"/>
  <c r="I34" i="12" s="1"/>
  <c r="E22" i="21"/>
  <c r="E22" i="12" s="1"/>
  <c r="K19" i="21"/>
  <c r="K34" i="20"/>
  <c r="K34" i="11" s="1"/>
  <c r="L25" i="20"/>
  <c r="L25" i="11" s="1"/>
  <c r="E22" i="20"/>
  <c r="E22" i="11" s="1"/>
  <c r="M31" i="19"/>
  <c r="M31" i="10" s="1"/>
  <c r="D22" i="21"/>
  <c r="D22" i="12" s="1"/>
  <c r="K47" i="21"/>
  <c r="I34" i="20"/>
  <c r="I34" i="11" s="1"/>
  <c r="L31" i="20"/>
  <c r="L31" i="11" s="1"/>
  <c r="K22" i="20"/>
  <c r="K22" i="11" s="1"/>
  <c r="L13" i="20"/>
  <c r="L13" i="11" s="1"/>
  <c r="K31" i="21"/>
  <c r="L19" i="20"/>
  <c r="L19" i="11" s="1"/>
  <c r="D50" i="19"/>
  <c r="M19" i="19"/>
  <c r="M19" i="10" s="1"/>
  <c r="K48" i="16" l="1"/>
  <c r="D50" i="10"/>
  <c r="M50" i="19"/>
  <c r="M50" i="10" s="1"/>
  <c r="I46" i="14"/>
  <c r="I48" i="23"/>
  <c r="K46" i="14"/>
  <c r="K48" i="23"/>
  <c r="M47" i="12"/>
  <c r="M50" i="21"/>
  <c r="M50" i="12" s="1"/>
  <c r="J46" i="16"/>
  <c r="J48" i="25"/>
  <c r="H48" i="16"/>
  <c r="H52" i="25"/>
  <c r="H52" i="16" s="1"/>
  <c r="V48" i="26"/>
  <c r="V41" i="17"/>
  <c r="AO48" i="26"/>
  <c r="P43" i="17"/>
  <c r="P50" i="26"/>
  <c r="P45" i="17" s="1"/>
  <c r="K34" i="21"/>
  <c r="K34" i="12" s="1"/>
  <c r="K31" i="12"/>
  <c r="H50" i="23"/>
  <c r="H50" i="14" s="1"/>
  <c r="H48" i="14"/>
  <c r="M46" i="23"/>
  <c r="F48" i="25"/>
  <c r="F46" i="16"/>
  <c r="L34" i="24"/>
  <c r="L34" i="15" s="1"/>
  <c r="X48" i="26"/>
  <c r="AD48" i="26"/>
  <c r="AD41" i="17"/>
  <c r="Z29" i="17"/>
  <c r="Z48" i="26"/>
  <c r="H48" i="26"/>
  <c r="I48" i="26"/>
  <c r="M48" i="26"/>
  <c r="M41" i="17"/>
  <c r="G48" i="16"/>
  <c r="G52" i="25"/>
  <c r="G52" i="16" s="1"/>
  <c r="U48" i="26"/>
  <c r="U41" i="17"/>
  <c r="E50" i="24"/>
  <c r="E50" i="15" s="1"/>
  <c r="E48" i="15"/>
  <c r="F48" i="24"/>
  <c r="F46" i="15"/>
  <c r="D48" i="24"/>
  <c r="D46" i="15"/>
  <c r="L46" i="24"/>
  <c r="AJ50" i="26"/>
  <c r="AJ45" i="17" s="1"/>
  <c r="AJ43" i="17"/>
  <c r="D50" i="26"/>
  <c r="D45" i="17" s="1"/>
  <c r="D43" i="17"/>
  <c r="K50" i="24"/>
  <c r="K50" i="15" s="1"/>
  <c r="K48" i="15"/>
  <c r="G48" i="23"/>
  <c r="L34" i="20"/>
  <c r="L34" i="11" s="1"/>
  <c r="E50" i="23"/>
  <c r="E50" i="14" s="1"/>
  <c r="E48" i="14"/>
  <c r="AN43" i="17"/>
  <c r="AN50" i="26"/>
  <c r="AN45" i="17" s="1"/>
  <c r="T48" i="26"/>
  <c r="T41" i="17"/>
  <c r="M40" i="25"/>
  <c r="M40" i="16" s="1"/>
  <c r="L40" i="15"/>
  <c r="AR50" i="26"/>
  <c r="AR45" i="17" s="1"/>
  <c r="AR43" i="17"/>
  <c r="F48" i="26"/>
  <c r="F41" i="17"/>
  <c r="AL48" i="26"/>
  <c r="AL41" i="17"/>
  <c r="AB50" i="26"/>
  <c r="AB45" i="17" s="1"/>
  <c r="AB43" i="17"/>
  <c r="L50" i="26"/>
  <c r="L45" i="17" s="1"/>
  <c r="L43" i="17"/>
  <c r="Q48" i="26"/>
  <c r="E48" i="25"/>
  <c r="E46" i="16"/>
  <c r="K22" i="21"/>
  <c r="K22" i="12" s="1"/>
  <c r="K19" i="12"/>
  <c r="M28" i="25"/>
  <c r="M28" i="16" s="1"/>
  <c r="AH43" i="17"/>
  <c r="AH50" i="26"/>
  <c r="AH45" i="17" s="1"/>
  <c r="K34" i="16"/>
  <c r="AC48" i="26"/>
  <c r="AC41" i="17"/>
  <c r="I52" i="25"/>
  <c r="I52" i="16" s="1"/>
  <c r="M31" i="12"/>
  <c r="M34" i="21"/>
  <c r="M34" i="12" s="1"/>
  <c r="I46" i="15"/>
  <c r="I48" i="24"/>
  <c r="L43" i="15"/>
  <c r="M43" i="25"/>
  <c r="M43" i="16" s="1"/>
  <c r="D52" i="25"/>
  <c r="D52" i="16" s="1"/>
  <c r="D48" i="16"/>
  <c r="M34" i="23"/>
  <c r="M34" i="14" s="1"/>
  <c r="D48" i="23"/>
  <c r="D34" i="14"/>
  <c r="M37" i="25"/>
  <c r="M37" i="16" s="1"/>
  <c r="N48" i="26"/>
  <c r="N41" i="17"/>
  <c r="J48" i="26"/>
  <c r="J29" i="17"/>
  <c r="AP29" i="17"/>
  <c r="AP48" i="26"/>
  <c r="AF43" i="17"/>
  <c r="AF50" i="26"/>
  <c r="AF45" i="17" s="1"/>
  <c r="Y48" i="26"/>
  <c r="K50" i="21"/>
  <c r="K50" i="12" s="1"/>
  <c r="K47" i="12"/>
  <c r="F46" i="14"/>
  <c r="F48" i="23"/>
  <c r="J48" i="23"/>
  <c r="J46" i="14"/>
  <c r="H48" i="15"/>
  <c r="H50" i="24"/>
  <c r="H50" i="15" s="1"/>
  <c r="M31" i="25"/>
  <c r="M31" i="16" s="1"/>
  <c r="E48" i="26"/>
  <c r="E41" i="17"/>
  <c r="AK48" i="26"/>
  <c r="AK41" i="17"/>
  <c r="R48" i="26"/>
  <c r="AG48" i="26"/>
  <c r="AK50" i="26" l="1"/>
  <c r="AK45" i="17" s="1"/>
  <c r="AK43" i="17"/>
  <c r="F50" i="23"/>
  <c r="F50" i="14" s="1"/>
  <c r="F48" i="14"/>
  <c r="L48" i="24"/>
  <c r="L46" i="15"/>
  <c r="M46" i="25"/>
  <c r="M46" i="16" s="1"/>
  <c r="U50" i="26"/>
  <c r="U45" i="17" s="1"/>
  <c r="U43" i="17"/>
  <c r="V43" i="17"/>
  <c r="V50" i="26"/>
  <c r="V45" i="17" s="1"/>
  <c r="I50" i="23"/>
  <c r="I50" i="14" s="1"/>
  <c r="I48" i="14"/>
  <c r="G50" i="23"/>
  <c r="G50" i="14" s="1"/>
  <c r="G48" i="14"/>
  <c r="E50" i="26"/>
  <c r="E45" i="17" s="1"/>
  <c r="E43" i="17"/>
  <c r="J43" i="17"/>
  <c r="J50" i="26"/>
  <c r="J45" i="17" s="1"/>
  <c r="D50" i="24"/>
  <c r="D50" i="15" s="1"/>
  <c r="D48" i="15"/>
  <c r="AD43" i="17"/>
  <c r="AD50" i="26"/>
  <c r="AD45" i="17" s="1"/>
  <c r="X43" i="17"/>
  <c r="X50" i="26"/>
  <c r="X45" i="17" s="1"/>
  <c r="J52" i="25"/>
  <c r="J52" i="16" s="1"/>
  <c r="J48" i="16"/>
  <c r="AC50" i="26"/>
  <c r="AC45" i="17" s="1"/>
  <c r="AC43" i="17"/>
  <c r="Y50" i="26"/>
  <c r="Y45" i="17" s="1"/>
  <c r="Y43" i="17"/>
  <c r="N43" i="17"/>
  <c r="N50" i="26"/>
  <c r="N45" i="17" s="1"/>
  <c r="M34" i="25"/>
  <c r="M34" i="16" s="1"/>
  <c r="E52" i="25"/>
  <c r="E52" i="16" s="1"/>
  <c r="E48" i="16"/>
  <c r="F48" i="15"/>
  <c r="F50" i="24"/>
  <c r="F50" i="15" s="1"/>
  <c r="M50" i="26"/>
  <c r="M45" i="17" s="1"/>
  <c r="M43" i="17"/>
  <c r="I48" i="15"/>
  <c r="I50" i="24"/>
  <c r="I50" i="15" s="1"/>
  <c r="F43" i="17"/>
  <c r="F50" i="26"/>
  <c r="F45" i="17" s="1"/>
  <c r="I50" i="26"/>
  <c r="I45" i="17" s="1"/>
  <c r="I43" i="17"/>
  <c r="AL43" i="17"/>
  <c r="AL50" i="26"/>
  <c r="AL45" i="17" s="1"/>
  <c r="Q43" i="17"/>
  <c r="Q50" i="26"/>
  <c r="Q45" i="17" s="1"/>
  <c r="R43" i="17"/>
  <c r="R50" i="26"/>
  <c r="R45" i="17" s="1"/>
  <c r="H43" i="17"/>
  <c r="H50" i="26"/>
  <c r="H45" i="17" s="1"/>
  <c r="F52" i="25"/>
  <c r="F52" i="16" s="1"/>
  <c r="F48" i="16"/>
  <c r="AO50" i="26"/>
  <c r="AO45" i="17" s="1"/>
  <c r="AO43" i="17"/>
  <c r="K52" i="25"/>
  <c r="K52" i="16" s="1"/>
  <c r="T50" i="26"/>
  <c r="T45" i="17" s="1"/>
  <c r="T43" i="17"/>
  <c r="AG43" i="17"/>
  <c r="AG50" i="26"/>
  <c r="AG45" i="17" s="1"/>
  <c r="J50" i="23"/>
  <c r="J50" i="14" s="1"/>
  <c r="J48" i="14"/>
  <c r="AP43" i="17"/>
  <c r="AP50" i="26"/>
  <c r="AP45" i="17" s="1"/>
  <c r="D48" i="14"/>
  <c r="D50" i="23"/>
  <c r="D50" i="14" s="1"/>
  <c r="Z43" i="17"/>
  <c r="Z50" i="26"/>
  <c r="Z45" i="17" s="1"/>
  <c r="M48" i="23"/>
  <c r="M46" i="14"/>
  <c r="K50" i="23"/>
  <c r="K50" i="14" s="1"/>
  <c r="K48" i="14"/>
  <c r="M50" i="23" l="1"/>
  <c r="M50" i="14" s="1"/>
  <c r="M48" i="14"/>
  <c r="L50" i="24"/>
  <c r="L50" i="15" s="1"/>
  <c r="L48" i="15"/>
  <c r="M48" i="25"/>
  <c r="M52" i="25" l="1"/>
  <c r="M52" i="16" s="1"/>
  <c r="M48" i="16"/>
</calcChain>
</file>

<file path=xl/sharedStrings.xml><?xml version="1.0" encoding="utf-8"?>
<sst xmlns="http://schemas.openxmlformats.org/spreadsheetml/2006/main" count="2097" uniqueCount="790">
  <si>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</si>
  <si>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</si>
  <si>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</si>
  <si>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</si>
  <si>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</si>
  <si>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</si>
  <si>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</si>
  <si>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</si>
  <si>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</si>
  <si>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</si>
  <si>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</si>
  <si>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</si>
  <si>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</si>
  <si>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</si>
  <si>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</si>
  <si>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</si>
  <si>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</si>
  <si>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</si>
  <si>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</si>
  <si>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</si>
  <si>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</si>
  <si>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</si>
  <si>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</si>
  <si>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</si>
  <si>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</si>
  <si>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</si>
  <si>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</si>
  <si>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</si>
  <si>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</si>
  <si>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</si>
  <si>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</si>
  <si>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</si>
  <si>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</si>
  <si>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</si>
  <si>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</si>
  <si>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</si>
  <si>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</si>
  <si>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</si>
  <si>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</si>
  <si>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</si>
  <si>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</si>
  <si>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</si>
  <si>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</si>
  <si>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</si>
  <si>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</si>
  <si>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</si>
  <si>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</si>
  <si>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</si>
  <si>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</si>
  <si>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</si>
  <si>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</si>
  <si>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</si>
  <si>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</si>
  <si>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</si>
  <si>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</si>
  <si>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</si>
  <si>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</si>
  <si>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</si>
  <si>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</si>
  <si>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</si>
  <si>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</si>
  <si>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</si>
  <si>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</si>
  <si>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</si>
  <si>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</si>
  <si>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</si>
  <si>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</si>
  <si>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</si>
  <si>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</si>
  <si>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</si>
  <si>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</si>
  <si>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</si>
  <si>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</si>
  <si>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</si>
  <si>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</si>
  <si>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</si>
  <si>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</si>
  <si>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</si>
  <si>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</si>
  <si>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</si>
  <si>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</si>
  <si>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</si>
  <si>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</si>
  <si>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</si>
  <si>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</si>
  <si>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</si>
  <si>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</si>
  <si>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</si>
  <si>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</si>
  <si>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</si>
  <si>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</si>
  <si>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</si>
  <si>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</si>
  <si>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</si>
  <si>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</si>
  <si>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</si>
  <si>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</si>
  <si>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</si>
  <si>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</si>
  <si>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</si>
  <si>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</si>
  <si>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</si>
  <si>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</si>
  <si>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</si>
  <si>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</si>
  <si>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</si>
  <si>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</si>
  <si>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</si>
  <si>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</si>
  <si>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</si>
  <si>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</si>
  <si>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</si>
  <si>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</si>
  <si>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</si>
  <si>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</si>
  <si>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</si>
  <si>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</si>
  <si>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</si>
  <si>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</si>
  <si>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</si>
  <si>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</si>
  <si>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</si>
  <si>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</si>
  <si>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</si>
  <si>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</si>
  <si>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</si>
  <si>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</si>
  <si>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</si>
  <si>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</si>
  <si>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</si>
  <si>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</si>
  <si>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</si>
  <si>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</si>
  <si>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</si>
  <si>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</si>
  <si>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</si>
  <si>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</si>
  <si>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</si>
  <si>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</si>
  <si>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</si>
  <si>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</si>
  <si>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</si>
  <si>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</si>
  <si>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</si>
  <si>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</si>
  <si>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</si>
  <si>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</si>
  <si>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</si>
  <si>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</si>
  <si>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</si>
  <si>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</si>
  <si>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</si>
  <si>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</si>
  <si>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</si>
  <si>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</si>
  <si>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</si>
  <si>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</si>
  <si>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</si>
  <si>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</si>
  <si>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</si>
  <si>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</si>
  <si>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</si>
  <si>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</si>
  <si>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</si>
  <si>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</si>
  <si>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</si>
  <si>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</si>
  <si>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</si>
  <si>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</si>
  <si>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</si>
  <si>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</si>
  <si>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</si>
  <si>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</si>
  <si>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</si>
  <si>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</si>
  <si>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</si>
  <si>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</si>
  <si>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</si>
  <si>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</si>
  <si>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</si>
  <si>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</si>
  <si>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</si>
  <si>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</si>
  <si>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</si>
  <si>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</si>
  <si>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</si>
  <si>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</si>
  <si>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</si>
  <si>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</si>
  <si>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</si>
  <si>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</si>
  <si>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</si>
  <si>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</si>
  <si>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</si>
  <si>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</si>
  <si>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</si>
  <si>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</si>
  <si>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</si>
  <si>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</si>
  <si>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</si>
  <si>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</si>
  <si>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</si>
  <si>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</si>
  <si>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</si>
  <si>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</si>
  <si>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</si>
  <si>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</si>
  <si>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</si>
  <si>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</si>
  <si>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</si>
  <si>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</si>
  <si>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</si>
  <si>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</si>
  <si>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</si>
  <si>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</si>
  <si>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</si>
  <si>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</si>
  <si>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</si>
  <si>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</si>
  <si>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</si>
  <si>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</si>
  <si>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</si>
  <si>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</si>
  <si>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</si>
  <si>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</si>
  <si>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</si>
  <si>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</si>
  <si>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</si>
  <si>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</si>
  <si>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</si>
  <si>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</si>
  <si>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</si>
  <si>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</si>
  <si>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</si>
  <si>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</si>
  <si>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</si>
  <si>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</si>
  <si>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</si>
  <si>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</si>
  <si>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</si>
  <si>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</si>
  <si>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</si>
  <si>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</si>
  <si>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</si>
  <si>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</si>
  <si>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</si>
  <si>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</si>
  <si>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</si>
  <si>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</si>
  <si>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</si>
  <si>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</si>
  <si>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</si>
  <si>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</si>
  <si>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</si>
  <si>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</si>
  <si>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</si>
  <si>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</si>
  <si>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</si>
  <si>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</si>
  <si>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</si>
  <si>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</si>
  <si>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</si>
  <si>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</si>
  <si>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</si>
  <si>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</si>
  <si>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</si>
  <si>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</si>
  <si>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</si>
  <si>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</si>
  <si>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</si>
  <si>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</si>
  <si>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</si>
  <si>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</si>
  <si>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</si>
  <si>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</si>
  <si>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</si>
  <si>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</si>
  <si>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</si>
  <si>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</si>
  <si>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</si>
  <si>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</si>
  <si>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</si>
  <si>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</si>
  <si>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</si>
  <si>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</si>
  <si>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</si>
  <si>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</si>
  <si>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</si>
  <si>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</si>
  <si>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</si>
  <si>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</si>
  <si>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</si>
  <si>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</si>
  <si>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</si>
  <si>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</si>
  <si>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</si>
  <si>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</si>
  <si>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</si>
  <si>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</si>
  <si>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</si>
  <si>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</si>
  <si>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</si>
  <si>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</si>
  <si>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</si>
  <si>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</si>
  <si>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</si>
  <si>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</si>
  <si>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</si>
  <si>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</si>
  <si>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</si>
  <si>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</si>
  <si>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</si>
  <si>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</si>
  <si>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</si>
  <si>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</si>
  <si>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</si>
  <si>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</si>
  <si>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</si>
  <si>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</si>
  <si>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</si>
  <si>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</si>
  <si>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</si>
  <si>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</si>
  <si>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</si>
  <si>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</si>
  <si>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</si>
  <si>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</si>
  <si>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</si>
  <si>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</si>
  <si>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</si>
  <si>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</si>
  <si>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</si>
  <si>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</si>
  <si>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</si>
  <si>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</si>
  <si>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</si>
  <si>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</si>
  <si>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</si>
  <si>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</si>
  <si>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</si>
  <si>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</si>
  <si>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</si>
  <si>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</si>
  <si>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</si>
  <si>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</si>
  <si>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</si>
  <si>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</si>
  <si>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</si>
  <si>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</si>
  <si>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</si>
  <si>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</si>
  <si>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</si>
  <si>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</si>
  <si>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</si>
  <si>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</si>
  <si>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</si>
  <si>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</si>
  <si>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</si>
  <si>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</si>
  <si>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</si>
  <si>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</si>
  <si>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</si>
  <si>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</si>
  <si>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</si>
  <si>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</si>
  <si>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</si>
  <si>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</si>
  <si>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</si>
  <si>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</si>
  <si>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</si>
  <si>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</si>
  <si>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</si>
  <si>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</si>
  <si>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</si>
  <si>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</si>
  <si>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</si>
  <si>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</si>
  <si>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</si>
  <si>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</si>
  <si>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</si>
  <si>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</si>
  <si>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</si>
  <si>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</si>
  <si>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</si>
  <si>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</si>
  <si>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</si>
  <si>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</si>
  <si>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</si>
  <si>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</si>
  <si>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</si>
  <si>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</si>
  <si>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</si>
  <si>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</si>
  <si>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</si>
  <si>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</si>
  <si>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</si>
  <si>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</si>
  <si>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</si>
  <si>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</si>
  <si>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</si>
  <si>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</si>
  <si>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</si>
  <si>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</si>
  <si>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</si>
  <si>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</si>
  <si>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</si>
  <si>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</si>
  <si>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</si>
  <si>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</si>
  <si>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</si>
  <si>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</si>
  <si>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</si>
  <si>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</si>
  <si>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</si>
  <si>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</si>
  <si>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</si>
  <si>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</si>
  <si>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</si>
  <si>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</si>
  <si>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</si>
  <si>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</si>
  <si>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</si>
  <si>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</si>
  <si>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</si>
  <si>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</si>
  <si>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</si>
  <si>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</si>
  <si>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</si>
  <si>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</si>
  <si>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</si>
  <si>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</si>
  <si>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</si>
  <si>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</si>
  <si>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</si>
  <si>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</si>
  <si>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</si>
  <si>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</si>
  <si>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</si>
  <si>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</si>
  <si>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</si>
  <si>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</si>
  <si>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</si>
  <si>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</si>
  <si>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</si>
  <si>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</si>
  <si>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</si>
  <si>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</si>
  <si>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</si>
  <si>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</si>
  <si>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</si>
  <si>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</si>
  <si>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</si>
  <si>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</si>
  <si>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</si>
  <si>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</si>
  <si>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</si>
  <si>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</si>
  <si>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</si>
  <si>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</si>
  <si>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</si>
  <si>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</si>
  <si>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</si>
  <si>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</si>
  <si>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</si>
  <si>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</si>
  <si>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</si>
  <si>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</si>
  <si>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</si>
  <si>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</si>
  <si>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</si>
  <si>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</si>
  <si>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</si>
  <si>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</si>
  <si>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</si>
  <si>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</si>
  <si>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</si>
  <si>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</si>
  <si>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</si>
  <si>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</si>
  <si>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</si>
  <si>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</si>
  <si>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</si>
  <si>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</si>
  <si>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</si>
  <si>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</si>
  <si>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</si>
  <si>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</si>
  <si>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</si>
  <si>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</si>
  <si>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</si>
  <si>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</si>
  <si>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</si>
  <si>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</si>
  <si>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</si>
  <si>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</si>
  <si>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</si>
  <si>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</si>
  <si>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</si>
  <si>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</si>
  <si>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</si>
  <si>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</si>
  <si>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</si>
  <si>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</si>
  <si>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</si>
  <si>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</si>
  <si>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</si>
  <si>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</si>
  <si>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</si>
  <si>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</si>
  <si>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</si>
  <si>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</si>
  <si>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</si>
  <si>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</si>
  <si>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</si>
  <si>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</si>
  <si>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</si>
  <si>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</si>
  <si>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</si>
  <si>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</si>
  <si>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</si>
  <si>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</si>
  <si>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</si>
  <si>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</si>
  <si>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</si>
  <si>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</si>
  <si>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</si>
  <si>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</si>
  <si>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</si>
  <si>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</si>
  <si>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</si>
  <si>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</si>
  <si>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</si>
  <si>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</si>
  <si>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</si>
  <si>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</si>
  <si>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</si>
  <si>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</si>
  <si>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</si>
  <si>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</si>
  <si>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</si>
  <si>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</si>
  <si>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</si>
  <si>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</si>
  <si>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</si>
  <si>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</si>
  <si>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</si>
  <si>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</si>
  <si>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</si>
  <si>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</si>
  <si>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</si>
  <si>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</si>
  <si>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</si>
  <si>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</si>
  <si>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</si>
  <si>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</si>
  <si>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</si>
  <si>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</si>
  <si>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</si>
  <si>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</si>
  <si>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</si>
  <si>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</si>
  <si>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</si>
  <si>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</si>
  <si>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</si>
  <si>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</si>
  <si>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</si>
  <si>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</si>
  <si>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</si>
  <si>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</si>
  <si>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</si>
  <si>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</si>
  <si>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</si>
  <si>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</si>
  <si>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</si>
  <si>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</si>
  <si>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</si>
  <si>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</si>
  <si>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</si>
  <si>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</si>
  <si>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</si>
  <si>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</si>
  <si>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</si>
  <si>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</si>
  <si>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</si>
  <si>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</si>
  <si>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</si>
  <si>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</si>
  <si>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</si>
  <si>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</si>
  <si>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</si>
  <si>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</si>
  <si>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</si>
  <si>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</si>
  <si>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</si>
  <si>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</si>
  <si>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</si>
  <si>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</si>
  <si>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</si>
  <si>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</si>
  <si>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</si>
  <si>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</si>
  <si>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</si>
  <si>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</si>
  <si>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</si>
  <si>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</si>
  <si>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</si>
  <si>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</si>
  <si>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</si>
  <si>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</si>
  <si>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</si>
  <si>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</si>
  <si>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</si>
  <si>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</si>
  <si>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</si>
  <si>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</si>
  <si>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</si>
  <si>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</si>
  <si>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</si>
  <si>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</si>
  <si>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</si>
  <si>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</si>
  <si>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</si>
  <si>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</si>
  <si>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</si>
  <si>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</si>
  <si>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</si>
  <si>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</si>
  <si>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</si>
  <si>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</si>
  <si>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</si>
  <si>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</si>
  <si>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</si>
  <si>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</si>
  <si>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</si>
  <si>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</si>
  <si>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</si>
  <si>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</si>
  <si>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</si>
  <si>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</si>
  <si>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</si>
  <si>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</si>
  <si>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</si>
  <si>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</si>
  <si>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</si>
  <si>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</si>
  <si>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</si>
  <si>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</si>
  <si>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</si>
  <si>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</si>
  <si>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</si>
  <si>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</si>
  <si>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</si>
  <si>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</si>
  <si>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</si>
  <si>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</si>
  <si>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</si>
  <si>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</si>
  <si>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</si>
  <si>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</si>
  <si>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</si>
  <si>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</si>
  <si>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</si>
  <si>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</si>
  <si>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</si>
  <si>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</si>
  <si>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</si>
  <si>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</si>
  <si>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</si>
  <si>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</si>
  <si>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</si>
  <si>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</si>
  <si>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</si>
  <si>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</si>
  <si>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</si>
  <si>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</si>
  <si>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</si>
  <si>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</si>
  <si>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</si>
  <si>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</si>
  <si>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</si>
  <si>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</si>
  <si>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</si>
  <si>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</si>
  <si>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</si>
  <si>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</si>
  <si>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</si>
  <si>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</si>
  <si>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</si>
  <si>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</si>
  <si>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</si>
  <si>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1. Число рабочих дней отчетного периода (ноябрь 2010)</t>
  </si>
  <si>
    <t>Структура оборота валют по кассовым сделкам и форвардным контрактам в ноябре 2010года (млн.долл. США)</t>
  </si>
  <si>
    <t>Turnover in nominal or notional principal amounts in November 2010</t>
  </si>
  <si>
    <t>КБ "МОСКОММЕРЦБАНК" (ОАО)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</si>
  <si>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</si>
  <si>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</si>
  <si>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</si>
  <si>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</si>
  <si>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</si>
  <si>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</si>
  <si>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</si>
  <si>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</si>
  <si>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</si>
  <si>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</si>
  <si>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</si>
  <si>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</si>
  <si>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</si>
  <si>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</si>
  <si>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</si>
  <si>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</si>
  <si>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</si>
  <si>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</si>
  <si>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</si>
  <si>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</si>
  <si>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</si>
  <si>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</si>
  <si>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</si>
  <si>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</si>
  <si>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</si>
  <si>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</si>
  <si>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</si>
  <si>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</si>
  <si>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</si>
  <si>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</si>
  <si>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</si>
  <si>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</si>
  <si>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</si>
  <si>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</si>
  <si>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</si>
  <si>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</si>
  <si>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</si>
  <si>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</si>
  <si>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</si>
  <si>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</si>
  <si>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АРУБА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</si>
  <si>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</si>
  <si>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</si>
  <si>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</si>
  <si>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</si>
  <si>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</si>
  <si>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</si>
  <si>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</si>
  <si>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</si>
  <si>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</si>
  <si>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</si>
  <si>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</si>
  <si>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</si>
  <si>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</si>
  <si>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</si>
  <si>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</si>
  <si>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СЛОВЕНИЯ</t>
  </si>
  <si>
    <t>БОЛГАРИЯ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</si>
  <si>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</si>
  <si>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</si>
  <si>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</si>
  <si>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</si>
  <si>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</si>
  <si>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ИРЛАНДИЯ</t>
  </si>
  <si>
    <t>ФРАНЦУЗСКАЯ ГВИАНА</t>
  </si>
  <si>
    <t>ИТАЛИЯ</t>
  </si>
  <si>
    <t>ВЕНГРИЯ</t>
  </si>
  <si>
    <t>СЛОВАКИЯ</t>
  </si>
  <si>
    <t>АВСТРАЛИЯ</t>
  </si>
  <si>
    <t>ИНДИЯ</t>
  </si>
  <si>
    <t>ДОМИНИКА</t>
  </si>
  <si>
    <t>СЕРБИЯ</t>
  </si>
  <si>
    <t>НОРВЕГИЯ</t>
  </si>
  <si>
    <t>ТЮМЕНСКАЯ ОБЛАСТЬ</t>
  </si>
  <si>
    <t>СМОЛЕНСКАЯ ОБЛАСТЬ</t>
  </si>
  <si>
    <t>КАЛУЖСКАЯ ОБЛАСТЬ</t>
  </si>
  <si>
    <t>РЕСПУБЛИКА ТАТАРСТАН</t>
  </si>
  <si>
    <t>РЕСПУБЛИКА ДАГЕСТАН</t>
  </si>
  <si>
    <t>КАЛИНИНГРАДСКАЯ ОБЛАСТЬ</t>
  </si>
  <si>
    <t>ЛЕНИНГРАДСКАЯ ОБЛАСТЬ</t>
  </si>
  <si>
    <t>ПЕРМСКИЙ КРАЙ</t>
  </si>
  <si>
    <t>ОРЕНБУРГСКАЯ ОБЛАСТЬ</t>
  </si>
  <si>
    <t>ЧЕЛЯБИНСКАЯ ОБЛАСТЬ</t>
  </si>
  <si>
    <t>РЕСПУБЛИКА КОМИ</t>
  </si>
  <si>
    <t>ВОЛОГОДСКАЯ ОБЛАСТЬ</t>
  </si>
  <si>
    <t>САРАТОВСКАЯ ОБЛАСТЬ</t>
  </si>
  <si>
    <t>КИРОВСКАЯ ОБЛАСТЬ</t>
  </si>
  <si>
    <t>ИРКУТСКАЯ ОБЛАСТЬ</t>
  </si>
  <si>
    <t>РЕСПУБЛИКА БАШКОРТОСТАН</t>
  </si>
  <si>
    <t>КРАСНОДАРСКИЙ КРАЙ</t>
  </si>
  <si>
    <t>ОМСКАЯ ОБЛАСТЬ</t>
  </si>
  <si>
    <t>ИВАНОВСКАЯ ОБЛАСТЬ</t>
  </si>
  <si>
    <t>РЕСПУБЛИКА САХА(ЯКУТИЯ)</t>
  </si>
  <si>
    <t>ТВЕРСКАЯ ОБЛАСТЬ</t>
  </si>
  <si>
    <t>ОРЛОВСКАЯ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</si>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</sst>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1719457013574661"/>
          <c:w val="0.71033579867147512"/>
          <c:h val="0.55203619909502266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DD-4A1B-B7EB-265CE9D370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DD-4A1B-B7EB-265CE9D370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DD-4A1B-B7EB-265CE9D370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DD-4A1B-B7EB-265CE9D370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DD-4A1B-B7EB-265CE9D370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DD-4A1B-B7EB-265CE9D3704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DD-4A1B-B7EB-265CE9D3704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DD-4A1B-B7EB-265CE9D3704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8DD-4A1B-B7EB-265CE9D3704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DD-4A1B-B7EB-265CE9D3704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8DD-4A1B-B7EB-265CE9D3704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DD-4A1B-B7EB-265CE9D3704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8DD-4A1B-B7EB-265CE9D3704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8DD-4A1B-B7EB-265CE9D3704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8DD-4A1B-B7EB-265CE9D37042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8DD-4A1B-B7EB-265CE9D37042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8DD-4A1B-B7EB-265CE9D37042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8DD-4A1B-B7EB-265CE9D37042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8DD-4A1B-B7EB-265CE9D37042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8DD-4A1B-B7EB-265CE9D37042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8DD-4A1B-B7EB-265CE9D37042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8DD-4A1B-B7EB-265CE9D37042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8DD-4A1B-B7EB-265CE9D37042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8DD-4A1B-B7EB-265CE9D37042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8DD-4A1B-B7EB-265CE9D37042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8DD-4A1B-B7EB-265CE9D37042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8DD-4A1B-B7EB-265CE9D37042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8DD-4A1B-B7EB-265CE9D37042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8DD-4A1B-B7EB-265CE9D37042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8DD-4A1B-B7EB-265CE9D37042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D8DD-4A1B-B7EB-265CE9D37042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8DD-4A1B-B7EB-265CE9D37042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D8DD-4A1B-B7EB-265CE9D37042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8DD-4A1B-B7EB-265CE9D37042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D8DD-4A1B-B7EB-265CE9D37042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8DD-4A1B-B7EB-265CE9D37042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D8DD-4A1B-B7EB-265CE9D37042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8DD-4A1B-B7EB-265CE9D37042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D8DD-4A1B-B7EB-265CE9D37042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8DD-4A1B-B7EB-265CE9D37042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D8DD-4A1B-B7EB-265CE9D37042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D8DD-4A1B-B7EB-265CE9D37042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D8DD-4A1B-B7EB-265CE9D37042}"/>
              </c:ext>
            </c:extLst>
          </c:dPt>
          <c:cat>
            <c:strRef>
              <c:f>'Geo6'!$B$4:$B$72</c:f>
              <c:strCache>
                <c:ptCount val="43"/>
                <c:pt idx="0">
                  <c:v>Г МОСКВА</c:v>
                </c:pt>
                <c:pt idx="1">
                  <c:v>Г САНКТ-ПЕТЕРБУРГ</c:v>
                </c:pt>
                <c:pt idx="2">
                  <c:v>КАЛУЖСКАЯ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САМАРСКАЯ ОБЛАСТЬ</c:v>
                </c:pt>
                <c:pt idx="9">
                  <c:v>ПЕРМСКИЙ КРАЙ</c:v>
                </c:pt>
                <c:pt idx="10">
                  <c:v>ЧЕЛЯБИНСКАЯ ОБЛАСТЬ</c:v>
                </c:pt>
                <c:pt idx="11">
                  <c:v>АМУРСКАЯ ОБЛАСТЬ</c:v>
                </c:pt>
                <c:pt idx="12">
                  <c:v>НОВОСИБИРСКАЯ ОБЛАСТЬ</c:v>
                </c:pt>
                <c:pt idx="13">
                  <c:v>РЕСПУБЛИКА ХАКАСИЯ</c:v>
                </c:pt>
                <c:pt idx="14">
                  <c:v>ОМСКАЯ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ПРИМОРСКИЙ КРАЙ</c:v>
                </c:pt>
                <c:pt idx="18">
                  <c:v>РЕСПУБЛИКА ДАГЕСТАН</c:v>
                </c:pt>
                <c:pt idx="19">
                  <c:v>РЯЗАНСКАЯ ОБЛАСТЬ</c:v>
                </c:pt>
                <c:pt idx="20">
                  <c:v>ОРЕНБУРГСКАЯ ОБЛАСТЬ</c:v>
                </c:pt>
                <c:pt idx="21">
                  <c:v>КРАСНОДАРСКИЙ КРАЙ</c:v>
                </c:pt>
                <c:pt idx="22">
                  <c:v>УДМУРТСКАЯ РЕСПУБЛИКА</c:v>
                </c:pt>
                <c:pt idx="23">
                  <c:v>КИРОВСКАЯ ОБЛАСТЬ</c:v>
                </c:pt>
                <c:pt idx="24">
                  <c:v>КАЛИНИНГРАДСКАЯ ОБЛАСТЬ</c:v>
                </c:pt>
                <c:pt idx="25">
                  <c:v>РЕСПУБЛИКА БАШКОРТОСТАН</c:v>
                </c:pt>
                <c:pt idx="26">
                  <c:v>ЛИПЕЦКАЯ ОБЛАСТЬ</c:v>
                </c:pt>
                <c:pt idx="27">
                  <c:v>СТАВРОПОЛЬСКИЙ КРАЙ</c:v>
                </c:pt>
                <c:pt idx="28">
                  <c:v>САРАТОВСКАЯ ОБЛАСТЬ</c:v>
                </c:pt>
                <c:pt idx="29">
                  <c:v>ИВАНОВСКАЯ ОБЛАСТЬ</c:v>
                </c:pt>
                <c:pt idx="30">
                  <c:v>БЕЛГОРОДСКАЯ ОБЛАСТЬ</c:v>
                </c:pt>
                <c:pt idx="31">
                  <c:v>РЕСПУБЛИКА КОМИ</c:v>
                </c:pt>
                <c:pt idx="32">
                  <c:v>СМОЛЕНСКАЯ ОБЛАСТЬ</c:v>
                </c:pt>
                <c:pt idx="33">
                  <c:v>ПСКОВСКАЯ ОБЛАСТЬ</c:v>
                </c:pt>
                <c:pt idx="34">
                  <c:v>АЛТАЙСКИЙ КРАЙ</c:v>
                </c:pt>
                <c:pt idx="35">
                  <c:v>ИРКУТСКАЯ ОБЛАСТЬ</c:v>
                </c:pt>
                <c:pt idx="36">
                  <c:v>РЕСПУБЛИКА МОРДОВИЯ</c:v>
                </c:pt>
                <c:pt idx="37">
                  <c:v>РЕСПУБЛИКА СЕВЕРНАЯ ОСЕТИЯ-АЛАНИЯ</c:v>
                </c:pt>
                <c:pt idx="38">
                  <c:v>ТУЛЬСКАЯ ОБЛАСТЬ</c:v>
                </c:pt>
                <c:pt idx="39">
                  <c:v>КАБАРДИНО-БАЛКАРСКАЯ РЕСПУБЛИКА</c:v>
                </c:pt>
                <c:pt idx="40">
                  <c:v>УЛЬЯНОВСКАЯ ОБЛАСТЬ</c:v>
                </c:pt>
                <c:pt idx="41">
                  <c:v>КЕМЕРОВСКАЯ ОБЛАСТЬ</c:v>
                </c:pt>
                <c:pt idx="42">
                  <c:v>КРАСНОЯРСКИЙ КРАЙ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43"/>
                <c:pt idx="0">
                  <c:v>0.90091261548071877</c:v>
                </c:pt>
                <c:pt idx="1">
                  <c:v>3.4981964688846671E-2</c:v>
                </c:pt>
                <c:pt idx="2">
                  <c:v>1.9712838358807671E-2</c:v>
                </c:pt>
                <c:pt idx="3">
                  <c:v>9.2491733309999422E-3</c:v>
                </c:pt>
                <c:pt idx="4">
                  <c:v>4.8917428033048533E-3</c:v>
                </c:pt>
                <c:pt idx="5">
                  <c:v>4.5464594512641962E-3</c:v>
                </c:pt>
                <c:pt idx="6">
                  <c:v>4.2537762010870107E-3</c:v>
                </c:pt>
                <c:pt idx="7">
                  <c:v>2.7719552637838498E-3</c:v>
                </c:pt>
                <c:pt idx="8">
                  <c:v>2.6782670638184417E-3</c:v>
                </c:pt>
                <c:pt idx="9">
                  <c:v>2.2711194752962137E-3</c:v>
                </c:pt>
                <c:pt idx="10">
                  <c:v>1.5322150095679928E-3</c:v>
                </c:pt>
                <c:pt idx="11">
                  <c:v>1.180906051838149E-3</c:v>
                </c:pt>
                <c:pt idx="12">
                  <c:v>9.3022125846805475E-4</c:v>
                </c:pt>
                <c:pt idx="13">
                  <c:v>8.5922470479573426E-4</c:v>
                </c:pt>
                <c:pt idx="14">
                  <c:v>7.2614562624386382E-4</c:v>
                </c:pt>
                <c:pt idx="15">
                  <c:v>7.1357695010274686E-4</c:v>
                </c:pt>
                <c:pt idx="16">
                  <c:v>6.3612329801980409E-4</c:v>
                </c:pt>
                <c:pt idx="17">
                  <c:v>5.8194963680145055E-4</c:v>
                </c:pt>
                <c:pt idx="18">
                  <c:v>5.5498061796110639E-4</c:v>
                </c:pt>
                <c:pt idx="19">
                  <c:v>5.0799271259904951E-4</c:v>
                </c:pt>
                <c:pt idx="20">
                  <c:v>5.0654924034221089E-4</c:v>
                </c:pt>
                <c:pt idx="21">
                  <c:v>4.6141574452574841E-4</c:v>
                </c:pt>
                <c:pt idx="22">
                  <c:v>3.8182821651499996E-4</c:v>
                </c:pt>
                <c:pt idx="23">
                  <c:v>3.2581616229184781E-4</c:v>
                </c:pt>
                <c:pt idx="24">
                  <c:v>3.0697270545783925E-4</c:v>
                </c:pt>
                <c:pt idx="25">
                  <c:v>3.06093660253858E-4</c:v>
                </c:pt>
                <c:pt idx="26">
                  <c:v>2.8850900283062766E-4</c:v>
                </c:pt>
                <c:pt idx="27">
                  <c:v>2.8153755758633772E-4</c:v>
                </c:pt>
                <c:pt idx="28">
                  <c:v>2.763217877198331E-4</c:v>
                </c:pt>
                <c:pt idx="29">
                  <c:v>2.5058351147814171E-4</c:v>
                </c:pt>
                <c:pt idx="30">
                  <c:v>2.4431484001543501E-4</c:v>
                </c:pt>
                <c:pt idx="31">
                  <c:v>2.2749950353500515E-4</c:v>
                </c:pt>
                <c:pt idx="32">
                  <c:v>1.6122447186095554E-4</c:v>
                </c:pt>
                <c:pt idx="33">
                  <c:v>1.543938634424409E-4</c:v>
                </c:pt>
                <c:pt idx="34">
                  <c:v>1.4533361954789875E-4</c:v>
                </c:pt>
                <c:pt idx="35">
                  <c:v>1.3711657301379311E-4</c:v>
                </c:pt>
                <c:pt idx="36">
                  <c:v>1.3381543073105807E-4</c:v>
                </c:pt>
                <c:pt idx="37">
                  <c:v>1.13147376515185E-4</c:v>
                </c:pt>
                <c:pt idx="38">
                  <c:v>1.1167006502231798E-4</c:v>
                </c:pt>
                <c:pt idx="39">
                  <c:v>9.6273256607913064E-5</c:v>
                </c:pt>
                <c:pt idx="40">
                  <c:v>8.1614864332552018E-5</c:v>
                </c:pt>
                <c:pt idx="41">
                  <c:v>8.0899709824835628E-5</c:v>
                </c:pt>
                <c:pt idx="42">
                  <c:v>6.7652188036296883E-5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8DD-4A1B-B7EB-265CE9D37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9004524886877827"/>
          <c:w val="0.26346471221216594"/>
          <c:h val="0.62217194570135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8076254429719E-2"/>
          <c:y val="7.317081092668519E-2"/>
          <c:w val="0.55167472888624802"/>
          <c:h val="0.840355677006475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78-482B-B8B1-26FAE4BE13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8-482B-B8B1-26FAE4BE13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78-482B-B8B1-26FAE4BE13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8-482B-B8B1-26FAE4BE13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78-482B-B8B1-26FAE4BE13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8-482B-B8B1-26FAE4BE13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78-482B-B8B1-26FAE4BE13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8-482B-B8B1-26FAE4BE13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78-482B-B8B1-26FAE4BE13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8-482B-B8B1-26FAE4BE137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78-482B-B8B1-26FAE4BE137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8-482B-B8B1-26FAE4BE137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A78-482B-B8B1-26FAE4BE137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78-482B-B8B1-26FAE4BE137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A78-482B-B8B1-26FAE4BE137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78-482B-B8B1-26FAE4BE137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A78-482B-B8B1-26FAE4BE137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78-482B-B8B1-26FAE4BE137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A78-482B-B8B1-26FAE4BE137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A78-482B-B8B1-26FAE4BE137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A78-482B-B8B1-26FAE4BE137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A78-482B-B8B1-26FAE4BE137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A78-482B-B8B1-26FAE4BE1379}"/>
              </c:ext>
            </c:extLst>
          </c:dPt>
          <c:cat>
            <c:strRef>
              <c:f>'Geo5'!$B$4:$B$71</c:f>
              <c:strCache>
                <c:ptCount val="23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КАЛУЖСКАЯ ОБЛАСТЬ</c:v>
                </c:pt>
                <c:pt idx="6">
                  <c:v>РЕСПУБЛИКА ТАТАРСТАН</c:v>
                </c:pt>
                <c:pt idx="7">
                  <c:v>РЕСПУБЛИКА ДАГЕСТАН</c:v>
                </c:pt>
                <c:pt idx="8">
                  <c:v>СВЕРДЛОВСКАЯ ОБЛАСТЬ</c:v>
                </c:pt>
                <c:pt idx="9">
                  <c:v>КАЛИНИНГРАДСКАЯ ОБЛАСТЬ</c:v>
                </c:pt>
                <c:pt idx="10">
                  <c:v>ЛЕНИНГРАДСКАЯ ОБЛАСТЬ</c:v>
                </c:pt>
                <c:pt idx="11">
                  <c:v>АМУРСКАЯ ОБЛАСТЬ</c:v>
                </c:pt>
                <c:pt idx="12">
                  <c:v>ПЕРМСКИЙ КРАЙ</c:v>
                </c:pt>
                <c:pt idx="13">
                  <c:v>ПРИМОРСКИЙ КРАЙ</c:v>
                </c:pt>
                <c:pt idx="14">
                  <c:v>САМАРСКАЯ ОБЛАСТЬ</c:v>
                </c:pt>
                <c:pt idx="15">
                  <c:v>ОРЕНБУРГСКАЯ ОБЛАСТЬ</c:v>
                </c:pt>
                <c:pt idx="16">
                  <c:v>ЧЕЛЯБИНСКАЯ ОБЛАСТЬ</c:v>
                </c:pt>
                <c:pt idx="17">
                  <c:v>РЕСПУБЛИКА КОМИ</c:v>
                </c:pt>
                <c:pt idx="18">
                  <c:v>РОСТОВСКАЯ ОБЛАСТЬ</c:v>
                </c:pt>
                <c:pt idx="19">
                  <c:v>ВОЛОГОДСКАЯ ОБЛАСТЬ</c:v>
                </c:pt>
                <c:pt idx="20">
                  <c:v>САРАТОВСКАЯ ОБЛАСТЬ</c:v>
                </c:pt>
                <c:pt idx="21">
                  <c:v>РЕСПУБЛИКА ХАКАСИЯ</c:v>
                </c:pt>
                <c:pt idx="22">
                  <c:v>САХАЛИНСКАЯ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23"/>
                <c:pt idx="0">
                  <c:v>0.92224038326355162</c:v>
                </c:pt>
                <c:pt idx="1">
                  <c:v>4.8502701439898148E-2</c:v>
                </c:pt>
                <c:pt idx="2">
                  <c:v>1.7701279503905307E-2</c:v>
                </c:pt>
                <c:pt idx="3">
                  <c:v>3.7454691639840338E-3</c:v>
                </c:pt>
                <c:pt idx="4">
                  <c:v>1.1993636891170407E-3</c:v>
                </c:pt>
                <c:pt idx="5">
                  <c:v>9.6863748386769196E-4</c:v>
                </c:pt>
                <c:pt idx="6">
                  <c:v>8.1055503634733738E-4</c:v>
                </c:pt>
                <c:pt idx="7">
                  <c:v>6.0478978636159693E-4</c:v>
                </c:pt>
                <c:pt idx="8">
                  <c:v>5.7562088615134576E-4</c:v>
                </c:pt>
                <c:pt idx="9">
                  <c:v>4.356078699473389E-4</c:v>
                </c:pt>
                <c:pt idx="10">
                  <c:v>4.0764012430670763E-4</c:v>
                </c:pt>
                <c:pt idx="11">
                  <c:v>3.6939357961641208E-4</c:v>
                </c:pt>
                <c:pt idx="12">
                  <c:v>3.5443121980899256E-4</c:v>
                </c:pt>
                <c:pt idx="13">
                  <c:v>2.8317981429627363E-4</c:v>
                </c:pt>
                <c:pt idx="14">
                  <c:v>2.7695571525585206E-4</c:v>
                </c:pt>
                <c:pt idx="15">
                  <c:v>1.7011214643052367E-4</c:v>
                </c:pt>
                <c:pt idx="16">
                  <c:v>1.5822640182989219E-4</c:v>
                </c:pt>
                <c:pt idx="17">
                  <c:v>1.3017843073566849E-4</c:v>
                </c:pt>
                <c:pt idx="18">
                  <c:v>1.0575883683666106E-4</c:v>
                </c:pt>
                <c:pt idx="19">
                  <c:v>9.3268354110557285E-5</c:v>
                </c:pt>
                <c:pt idx="20">
                  <c:v>6.8486905911497776E-5</c:v>
                </c:pt>
                <c:pt idx="21">
                  <c:v>5.634853160812749E-5</c:v>
                </c:pt>
                <c:pt idx="22">
                  <c:v>5.3056545004652128E-5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A78-482B-B8B1-26FAE4BE1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F-4F61-A698-08FF3A18EF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DF-4F61-A698-08FF3A18EF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DF-4F61-A698-08FF3A18EF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DF-4F61-A698-08FF3A18EFF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DF-4F61-A698-08FF3A18EFF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DF-4F61-A698-08FF3A18EFF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DF-4F61-A698-08FF3A18EFF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DF-4F61-A698-08FF3A18EFF9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0.84551838355868858</c:v>
                </c:pt>
                <c:pt idx="1">
                  <c:v>7.9565100113543868E-2</c:v>
                </c:pt>
                <c:pt idx="2">
                  <c:v>5.597511690964501E-2</c:v>
                </c:pt>
                <c:pt idx="3">
                  <c:v>1.1260194192458942E-2</c:v>
                </c:pt>
                <c:pt idx="4">
                  <c:v>5.0483579480210877E-3</c:v>
                </c:pt>
                <c:pt idx="5">
                  <c:v>1.5628133805444301E-3</c:v>
                </c:pt>
                <c:pt idx="6">
                  <c:v>8.440893753891537E-4</c:v>
                </c:pt>
                <c:pt idx="7">
                  <c:v>2.2596070138449582E-4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F-4F61-A698-08FF3A18E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B-4B19-9585-DC8187CE31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1B-4B19-9585-DC8187CE31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1B-4B19-9585-DC8187CE31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1B-4B19-9585-DC8187CE31F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1B-4B19-9585-DC8187CE31F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1B-4B19-9585-DC8187CE31F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1B-4B19-9585-DC8187CE31F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1B-4B19-9585-DC8187CE31F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1B-4B19-9585-DC8187CE31F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1B-4B19-9585-DC8187CE31F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81B-4B19-9585-DC8187CE31F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81B-4B19-9585-DC8187CE31F8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ВОСТОЧНАЯ ЕВРОПА</c:v>
                </c:pt>
                <c:pt idx="10">
                  <c:v>НОВАЯ ЗЕЛАНДИЯ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0.8869582528409069</c:v>
                </c:pt>
                <c:pt idx="1">
                  <c:v>6.2235586480024148E-2</c:v>
                </c:pt>
                <c:pt idx="2">
                  <c:v>3.1083734105489539E-2</c:v>
                </c:pt>
                <c:pt idx="3">
                  <c:v>1.1870881070636781E-2</c:v>
                </c:pt>
                <c:pt idx="4">
                  <c:v>4.1599216217985463E-3</c:v>
                </c:pt>
                <c:pt idx="5">
                  <c:v>3.4345608165399404E-3</c:v>
                </c:pt>
                <c:pt idx="6">
                  <c:v>1.3572345817264493E-4</c:v>
                </c:pt>
                <c:pt idx="7">
                  <c:v>8.720418008219998E-5</c:v>
                </c:pt>
                <c:pt idx="8">
                  <c:v>1.3747486628168595E-5</c:v>
                </c:pt>
                <c:pt idx="9">
                  <c:v>1.3514553051014105E-5</c:v>
                </c:pt>
                <c:pt idx="10">
                  <c:v>6.5561157696641464E-6</c:v>
                </c:pt>
                <c:pt idx="11">
                  <c:v>3.1041255208737169E-7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1B-4B19-9585-DC8187CE3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29-46B5-8CE2-AA186888AC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29-46B5-8CE2-AA186888AC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29-46B5-8CE2-AA186888AC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29-46B5-8CE2-AA186888AC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29-46B5-8CE2-AA186888AC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29-46B5-8CE2-AA186888AC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29-46B5-8CE2-AA186888AC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29-46B5-8CE2-AA186888AC3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029-46B5-8CE2-AA186888AC3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29-46B5-8CE2-AA186888AC3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029-46B5-8CE2-AA186888AC3C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НОВАЯ ЗЕЛАНДИЯ</c:v>
                </c:pt>
                <c:pt idx="10">
                  <c:v>ТУРЦИЯ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0.89149432964456632</c:v>
                </c:pt>
                <c:pt idx="1">
                  <c:v>4.3357880460380402E-2</c:v>
                </c:pt>
                <c:pt idx="2">
                  <c:v>3.058436795268547E-2</c:v>
                </c:pt>
                <c:pt idx="3">
                  <c:v>1.4819576182941467E-2</c:v>
                </c:pt>
                <c:pt idx="4">
                  <c:v>1.0734318960318108E-2</c:v>
                </c:pt>
                <c:pt idx="5">
                  <c:v>3.2824918827001159E-3</c:v>
                </c:pt>
                <c:pt idx="6">
                  <c:v>2.8341854363031819E-3</c:v>
                </c:pt>
                <c:pt idx="7">
                  <c:v>2.0192688098757262E-3</c:v>
                </c:pt>
                <c:pt idx="8">
                  <c:v>8.7040244378511742E-4</c:v>
                </c:pt>
                <c:pt idx="9">
                  <c:v>1.8641346766615902E-6</c:v>
                </c:pt>
                <c:pt idx="10">
                  <c:v>1.3105514004490716E-6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29-46B5-8CE2-AA186888A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22-451D-AEFD-755140A6BA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22-451D-AEFD-755140A6BA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22-451D-AEFD-755140A6BA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22-451D-AEFD-755140A6BAA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22-451D-AEFD-755140A6BAA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22-451D-AEFD-755140A6BAA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22-451D-AEFD-755140A6BAA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022-451D-AEFD-755140A6BAA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022-451D-AEFD-755140A6BAA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022-451D-AEFD-755140A6BAA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022-451D-AEFD-755140A6BAA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022-451D-AEFD-755140A6BAA2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0.73757761201076255</c:v>
                </c:pt>
                <c:pt idx="1">
                  <c:v>0.12730400147740845</c:v>
                </c:pt>
                <c:pt idx="2">
                  <c:v>6.7481841034632575E-2</c:v>
                </c:pt>
                <c:pt idx="3">
                  <c:v>5.288922637178925E-2</c:v>
                </c:pt>
                <c:pt idx="4">
                  <c:v>8.4665615863962172E-3</c:v>
                </c:pt>
                <c:pt idx="5">
                  <c:v>3.705165905589529E-3</c:v>
                </c:pt>
                <c:pt idx="6">
                  <c:v>1.8203928607108464E-3</c:v>
                </c:pt>
                <c:pt idx="7">
                  <c:v>3.9850118949278274E-4</c:v>
                </c:pt>
                <c:pt idx="8">
                  <c:v>2.0843567865231192E-4</c:v>
                </c:pt>
                <c:pt idx="9">
                  <c:v>9.6782464546587093E-5</c:v>
                </c:pt>
                <c:pt idx="10">
                  <c:v>3.3290378654375814E-5</c:v>
                </c:pt>
                <c:pt idx="11">
                  <c:v>1.8183005526690052E-5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22-451D-AEFD-755140A6B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284</v>
      </c>
      <c r="B3" s="472" t="s">
        <v>285</v>
      </c>
    </row>
    <row r="4" spans="1:13" ht="15" customHeight="1">
      <c r="A4" s="468">
        <v>0.90091261548071877</v>
      </c>
      <c r="B4" s="469" t="s">
        <v>337</v>
      </c>
    </row>
    <row r="5" spans="1:13" ht="15" customHeight="1">
      <c r="A5" s="468">
        <v>3.4981964688846671E-2</v>
      </c>
      <c r="B5" s="469" t="s">
        <v>345</v>
      </c>
    </row>
    <row r="6" spans="1:13" ht="15" customHeight="1">
      <c r="A6" s="468">
        <v>1.9712838358807671E-2</v>
      </c>
      <c r="B6" s="469" t="s">
        <v>769</v>
      </c>
    </row>
    <row r="7" spans="1:13" ht="15" customHeight="1">
      <c r="A7" s="468">
        <v>9.2491733309999422E-3</v>
      </c>
      <c r="B7" s="469" t="s">
        <v>767</v>
      </c>
    </row>
    <row r="8" spans="1:13" ht="15" customHeight="1">
      <c r="A8" s="468">
        <v>4.8917428033048533E-3</v>
      </c>
      <c r="B8" s="469" t="s">
        <v>360</v>
      </c>
    </row>
    <row r="9" spans="1:13" ht="15" customHeight="1">
      <c r="A9" s="468">
        <v>4.5464594512641962E-3</v>
      </c>
      <c r="B9" s="469" t="s">
        <v>773</v>
      </c>
    </row>
    <row r="10" spans="1:13" ht="15" customHeight="1">
      <c r="A10" s="468">
        <v>4.2537762010870107E-3</v>
      </c>
      <c r="B10" s="469" t="s">
        <v>348</v>
      </c>
    </row>
    <row r="11" spans="1:13" ht="15" customHeight="1">
      <c r="A11" s="468">
        <v>2.7719552637838498E-3</v>
      </c>
      <c r="B11" s="469" t="s">
        <v>770</v>
      </c>
    </row>
    <row r="12" spans="1:13" ht="15" customHeight="1">
      <c r="A12" s="468">
        <v>2.6782670638184417E-3</v>
      </c>
      <c r="B12" s="469" t="s">
        <v>342</v>
      </c>
    </row>
    <row r="13" spans="1:13" ht="15" customHeight="1">
      <c r="A13" s="468">
        <v>2.2711194752962137E-3</v>
      </c>
      <c r="B13" s="469" t="s">
        <v>774</v>
      </c>
    </row>
    <row r="14" spans="1:13" ht="15" customHeight="1">
      <c r="A14" s="468">
        <v>1.5322150095679928E-3</v>
      </c>
      <c r="B14" s="469" t="s">
        <v>776</v>
      </c>
    </row>
    <row r="15" spans="1:13" ht="15" customHeight="1">
      <c r="A15" s="468">
        <v>1.180906051838149E-3</v>
      </c>
      <c r="B15" s="469" t="s">
        <v>293</v>
      </c>
    </row>
    <row r="16" spans="1:13" ht="15" customHeight="1">
      <c r="A16" s="468">
        <v>9.3022125846805475E-4</v>
      </c>
      <c r="B16" s="469" t="s">
        <v>365</v>
      </c>
    </row>
    <row r="17" spans="1:2" ht="15" customHeight="1">
      <c r="A17" s="473">
        <v>8.5922470479573426E-4</v>
      </c>
      <c r="B17" s="467" t="s">
        <v>298</v>
      </c>
    </row>
    <row r="18" spans="1:2" ht="15" customHeight="1">
      <c r="A18" s="473">
        <v>7.2614562624386382E-4</v>
      </c>
      <c r="B18" s="467" t="s">
        <v>784</v>
      </c>
    </row>
    <row r="19" spans="1:2" ht="15" customHeight="1">
      <c r="A19" s="473">
        <v>7.1357695010274686E-4</v>
      </c>
      <c r="B19" s="467" t="s">
        <v>353</v>
      </c>
    </row>
    <row r="20" spans="1:2" ht="15" customHeight="1">
      <c r="A20" s="473">
        <v>6.3612329801980409E-4</v>
      </c>
      <c r="B20" s="467" t="s">
        <v>778</v>
      </c>
    </row>
    <row r="21" spans="1:2" ht="15" customHeight="1">
      <c r="A21" s="473">
        <v>5.8194963680145055E-4</v>
      </c>
      <c r="B21" s="467" t="s">
        <v>394</v>
      </c>
    </row>
    <row r="22" spans="1:2" ht="15" customHeight="1">
      <c r="A22" s="473">
        <v>5.5498061796110639E-4</v>
      </c>
      <c r="B22" s="467" t="s">
        <v>771</v>
      </c>
    </row>
    <row r="23" spans="1:2" ht="15" customHeight="1">
      <c r="A23" s="473">
        <v>5.0799271259904951E-4</v>
      </c>
      <c r="B23" s="467" t="s">
        <v>289</v>
      </c>
    </row>
    <row r="24" spans="1:2" ht="15" customHeight="1">
      <c r="A24" s="473">
        <v>5.0654924034221089E-4</v>
      </c>
      <c r="B24" s="467" t="s">
        <v>775</v>
      </c>
    </row>
    <row r="25" spans="1:2" ht="15" customHeight="1">
      <c r="A25" s="473">
        <v>4.6141574452574841E-4</v>
      </c>
      <c r="B25" s="467" t="s">
        <v>783</v>
      </c>
    </row>
    <row r="26" spans="1:2" ht="15" customHeight="1">
      <c r="A26" s="473">
        <v>3.8182821651499996E-4</v>
      </c>
      <c r="B26" s="467" t="s">
        <v>291</v>
      </c>
    </row>
    <row r="27" spans="1:2" ht="15" customHeight="1">
      <c r="A27" s="473">
        <v>3.2581616229184781E-4</v>
      </c>
      <c r="B27" s="467" t="s">
        <v>780</v>
      </c>
    </row>
    <row r="28" spans="1:2" ht="15" customHeight="1">
      <c r="A28" s="473">
        <v>3.0697270545783925E-4</v>
      </c>
      <c r="B28" s="467" t="s">
        <v>772</v>
      </c>
    </row>
    <row r="29" spans="1:2" ht="15" customHeight="1">
      <c r="A29" s="473">
        <v>3.06093660253858E-4</v>
      </c>
      <c r="B29" s="467" t="s">
        <v>782</v>
      </c>
    </row>
    <row r="30" spans="1:2" ht="15" customHeight="1">
      <c r="A30" s="473">
        <v>2.8850900283062766E-4</v>
      </c>
      <c r="B30" s="467" t="s">
        <v>288</v>
      </c>
    </row>
    <row r="31" spans="1:2" ht="15" customHeight="1">
      <c r="A31" s="473">
        <v>2.8153755758633772E-4</v>
      </c>
      <c r="B31" s="467" t="s">
        <v>294</v>
      </c>
    </row>
    <row r="32" spans="1:2" ht="15" customHeight="1">
      <c r="A32" s="473">
        <v>2.763217877198331E-4</v>
      </c>
      <c r="B32" s="467" t="s">
        <v>779</v>
      </c>
    </row>
    <row r="33" spans="1:2" ht="15" customHeight="1">
      <c r="A33" s="473">
        <v>2.5058351147814171E-4</v>
      </c>
      <c r="B33" s="467" t="s">
        <v>785</v>
      </c>
    </row>
    <row r="34" spans="1:2" ht="15" customHeight="1">
      <c r="A34" s="473">
        <v>2.4431484001543501E-4</v>
      </c>
      <c r="B34" s="467" t="s">
        <v>303</v>
      </c>
    </row>
    <row r="35" spans="1:2" ht="15" customHeight="1">
      <c r="A35" s="473">
        <v>2.2749950353500515E-4</v>
      </c>
      <c r="B35" s="467" t="s">
        <v>777</v>
      </c>
    </row>
    <row r="36" spans="1:2" ht="15" customHeight="1">
      <c r="A36" s="473">
        <v>1.6122447186095554E-4</v>
      </c>
      <c r="B36" s="467" t="s">
        <v>768</v>
      </c>
    </row>
    <row r="37" spans="1:2" ht="15" customHeight="1">
      <c r="A37" s="473">
        <v>1.543938634424409E-4</v>
      </c>
      <c r="B37" s="467" t="s">
        <v>297</v>
      </c>
    </row>
    <row r="38" spans="1:2" ht="15" customHeight="1">
      <c r="A38" s="473">
        <v>1.4533361954789875E-4</v>
      </c>
      <c r="B38" s="467" t="s">
        <v>302</v>
      </c>
    </row>
    <row r="39" spans="1:2" ht="15" customHeight="1">
      <c r="A39" s="473">
        <v>1.3711657301379311E-4</v>
      </c>
      <c r="B39" s="467" t="s">
        <v>781</v>
      </c>
    </row>
    <row r="40" spans="1:2" ht="15" customHeight="1">
      <c r="A40" s="473">
        <v>1.3381543073105807E-4</v>
      </c>
      <c r="B40" s="467" t="s">
        <v>287</v>
      </c>
    </row>
    <row r="41" spans="1:2" ht="15" customHeight="1">
      <c r="A41" s="473">
        <v>1.13147376515185E-4</v>
      </c>
      <c r="B41" s="467" t="s">
        <v>299</v>
      </c>
    </row>
    <row r="42" spans="1:2" ht="15" customHeight="1">
      <c r="A42" s="473">
        <v>1.1167006502231798E-4</v>
      </c>
      <c r="B42" s="467" t="s">
        <v>290</v>
      </c>
    </row>
    <row r="43" spans="1:2" ht="15" customHeight="1">
      <c r="A43" s="473">
        <v>9.6273256607913064E-5</v>
      </c>
      <c r="B43" s="467" t="s">
        <v>300</v>
      </c>
    </row>
    <row r="44" spans="1:2" ht="15" customHeight="1">
      <c r="A44" s="473">
        <v>8.1614864332552018E-5</v>
      </c>
      <c r="B44" s="467" t="s">
        <v>321</v>
      </c>
    </row>
    <row r="45" spans="1:2" ht="15" customHeight="1">
      <c r="A45" s="473">
        <v>8.0899709824835628E-5</v>
      </c>
      <c r="B45" s="467" t="s">
        <v>306</v>
      </c>
    </row>
    <row r="46" spans="1:2" ht="15" customHeight="1">
      <c r="A46" s="473">
        <v>6.7652188036296883E-5</v>
      </c>
      <c r="B46" s="467" t="s">
        <v>308</v>
      </c>
    </row>
    <row r="47" spans="1:2" ht="15" hidden="1" customHeight="1">
      <c r="A47" s="473">
        <v>4.3034997616437256E-5</v>
      </c>
      <c r="B47" s="467" t="s">
        <v>295</v>
      </c>
    </row>
    <row r="48" spans="1:2" ht="15" hidden="1" customHeight="1">
      <c r="A48" s="473">
        <v>4.2481201245867432E-5</v>
      </c>
      <c r="B48" s="467" t="s">
        <v>307</v>
      </c>
    </row>
    <row r="49" spans="1:2" ht="15" hidden="1" customHeight="1">
      <c r="A49" s="473">
        <v>3.7929034660497944E-5</v>
      </c>
      <c r="B49" s="467" t="s">
        <v>317</v>
      </c>
    </row>
    <row r="50" spans="1:2" ht="15" hidden="1" customHeight="1">
      <c r="A50" s="473">
        <v>3.0699270660886463E-5</v>
      </c>
      <c r="B50" s="467" t="s">
        <v>789</v>
      </c>
    </row>
    <row r="51" spans="1:2" ht="15" hidden="1" customHeight="1">
      <c r="A51" s="473">
        <v>2.2079743614027071E-5</v>
      </c>
      <c r="B51" s="467" t="s">
        <v>311</v>
      </c>
    </row>
    <row r="52" spans="1:2" ht="15" hidden="1" customHeight="1">
      <c r="A52" s="473">
        <v>1.9801169086916139E-5</v>
      </c>
      <c r="B52" s="467" t="s">
        <v>787</v>
      </c>
    </row>
    <row r="53" spans="1:2" ht="15" hidden="1" customHeight="1">
      <c r="A53" s="473">
        <v>1.9302134378648375E-5</v>
      </c>
      <c r="B53" s="467" t="s">
        <v>305</v>
      </c>
    </row>
    <row r="54" spans="1:2" ht="15" hidden="1" customHeight="1">
      <c r="A54" s="473">
        <v>1.7641436792063476E-5</v>
      </c>
      <c r="B54" s="467" t="s">
        <v>318</v>
      </c>
    </row>
    <row r="55" spans="1:2" ht="15" hidden="1" customHeight="1">
      <c r="A55" s="473">
        <v>1.7374656711232378E-5</v>
      </c>
      <c r="B55" s="467" t="s">
        <v>313</v>
      </c>
    </row>
    <row r="56" spans="1:2" ht="15" hidden="1" customHeight="1">
      <c r="A56" s="473">
        <v>1.5619253545639634E-5</v>
      </c>
      <c r="B56" s="467" t="s">
        <v>786</v>
      </c>
    </row>
    <row r="57" spans="1:2" ht="15" hidden="1" customHeight="1">
      <c r="A57" s="473">
        <v>1.4181422677975025E-5</v>
      </c>
      <c r="B57" s="467" t="s">
        <v>312</v>
      </c>
    </row>
    <row r="58" spans="1:2" ht="15" hidden="1" customHeight="1">
      <c r="A58" s="473">
        <v>1.4055905560112223E-5</v>
      </c>
      <c r="B58" s="467" t="s">
        <v>314</v>
      </c>
    </row>
    <row r="59" spans="1:2" ht="15" hidden="1" customHeight="1">
      <c r="A59" s="473">
        <v>1.0392037118520961E-5</v>
      </c>
      <c r="B59" s="467" t="s">
        <v>315</v>
      </c>
    </row>
    <row r="60" spans="1:2" ht="15" hidden="1" customHeight="1">
      <c r="A60" s="473">
        <v>1.0134133884875169E-5</v>
      </c>
      <c r="B60" s="467" t="s">
        <v>328</v>
      </c>
    </row>
    <row r="61" spans="1:2" ht="15" hidden="1" customHeight="1">
      <c r="A61" s="473">
        <v>1.0065035208258629E-5</v>
      </c>
      <c r="B61" s="467" t="s">
        <v>301</v>
      </c>
    </row>
    <row r="62" spans="1:2" ht="15" hidden="1" customHeight="1">
      <c r="A62" s="473">
        <v>9.3114760338395404E-6</v>
      </c>
      <c r="B62" s="467" t="s">
        <v>316</v>
      </c>
    </row>
    <row r="63" spans="1:2" ht="15" hidden="1" customHeight="1">
      <c r="A63" s="473">
        <v>6.4368894987587805E-6</v>
      </c>
      <c r="B63" s="467" t="s">
        <v>310</v>
      </c>
    </row>
    <row r="64" spans="1:2" ht="15" hidden="1" customHeight="1">
      <c r="A64" s="473">
        <v>4.9822110469470489E-6</v>
      </c>
      <c r="B64" s="467" t="s">
        <v>309</v>
      </c>
    </row>
    <row r="65" spans="1:2" ht="15" hidden="1" customHeight="1">
      <c r="A65" s="473">
        <v>3.607183095910971E-6</v>
      </c>
      <c r="B65" s="467" t="s">
        <v>319</v>
      </c>
    </row>
    <row r="66" spans="1:2" ht="15" hidden="1" customHeight="1">
      <c r="A66" s="473">
        <v>3.5968959014321927E-6</v>
      </c>
      <c r="B66" s="467" t="s">
        <v>325</v>
      </c>
    </row>
    <row r="67" spans="1:2" ht="15" hidden="1" customHeight="1">
      <c r="A67" s="473">
        <v>3.2319260771773881E-6</v>
      </c>
      <c r="B67" s="467" t="s">
        <v>329</v>
      </c>
    </row>
    <row r="68" spans="1:2" ht="15" hidden="1" customHeight="1">
      <c r="A68" s="473">
        <v>3.0706505894152222E-6</v>
      </c>
      <c r="B68" s="467" t="s">
        <v>320</v>
      </c>
    </row>
    <row r="69" spans="1:2" ht="15" hidden="1" customHeight="1">
      <c r="A69" s="473">
        <v>3.0431063551234771E-6</v>
      </c>
      <c r="B69" s="467" t="s">
        <v>327</v>
      </c>
    </row>
    <row r="70" spans="1:2" ht="15" hidden="1" customHeight="1">
      <c r="A70" s="473">
        <v>2.6324647843484206E-6</v>
      </c>
      <c r="B70" s="467" t="s">
        <v>292</v>
      </c>
    </row>
    <row r="71" spans="1:2" ht="15" hidden="1" customHeight="1">
      <c r="A71" s="473">
        <v>1.231998262694775E-6</v>
      </c>
      <c r="B71" s="467" t="s">
        <v>323</v>
      </c>
    </row>
    <row r="72" spans="1:2" ht="15" hidden="1" customHeight="1">
      <c r="A72" s="473">
        <v>1.1868148299686061E-7</v>
      </c>
      <c r="B72" s="467" t="s">
        <v>326</v>
      </c>
    </row>
    <row r="73" spans="1:2" ht="15" hidden="1" customHeight="1">
      <c r="A73" s="473">
        <v>6.9647407950127433E-7</v>
      </c>
      <c r="B73" s="467" t="s">
        <v>323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23" sqref="E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691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334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215610.51013751127</v>
      </c>
      <c r="E13" s="401">
        <f>'A1'!E13</f>
        <v>7893.9678367299866</v>
      </c>
      <c r="F13" s="401">
        <f>'A1'!F13</f>
        <v>2.5186935699999999</v>
      </c>
      <c r="G13" s="401">
        <f>'A1'!G13</f>
        <v>12.752358829999995</v>
      </c>
      <c r="H13" s="401">
        <f>'A1'!H13</f>
        <v>6.6884128399999998</v>
      </c>
      <c r="I13" s="401">
        <f>'A1'!I13</f>
        <v>0.16042941999999999</v>
      </c>
      <c r="J13" s="401">
        <f>'A1'!J13</f>
        <v>0</v>
      </c>
      <c r="K13" s="401">
        <f>'A1'!K13</f>
        <v>0</v>
      </c>
      <c r="L13" s="401">
        <f>'A1'!L13</f>
        <v>0.41344991999999992</v>
      </c>
      <c r="M13" s="401">
        <f>'A1'!M13</f>
        <v>223527.01131882126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183983.14206169127</v>
      </c>
      <c r="E14" s="401">
        <f>'A1'!E14</f>
        <v>6462.2233377699868</v>
      </c>
      <c r="F14" s="401">
        <f>'A1'!F14</f>
        <v>2.5186935699999999</v>
      </c>
      <c r="G14" s="401">
        <f>'A1'!G14</f>
        <v>12.013707999999996</v>
      </c>
      <c r="H14" s="401">
        <f>'A1'!H14</f>
        <v>4.5440037999999996</v>
      </c>
      <c r="I14" s="401">
        <f>'A1'!I14</f>
        <v>0.16042941999999999</v>
      </c>
      <c r="J14" s="401">
        <f>'A1'!J14</f>
        <v>0</v>
      </c>
      <c r="K14" s="401">
        <f>'A1'!K14</f>
        <v>0</v>
      </c>
      <c r="L14" s="401">
        <f>'A1'!L14</f>
        <v>0.30332205999999995</v>
      </c>
      <c r="M14" s="401">
        <f>'A1'!M14</f>
        <v>190464.90555631125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31627.368075820006</v>
      </c>
      <c r="E15" s="401">
        <f>'A1'!E15</f>
        <v>1431.7444989599996</v>
      </c>
      <c r="F15" s="401">
        <f>'A1'!F15</f>
        <v>0</v>
      </c>
      <c r="G15" s="401">
        <f>'A1'!G15</f>
        <v>0.73865083000000009</v>
      </c>
      <c r="H15" s="401">
        <f>'A1'!H15</f>
        <v>2.1444090400000002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0.11012785999999998</v>
      </c>
      <c r="M15" s="401">
        <f>'A1'!M15</f>
        <v>33062.10576251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119511.73696466975</v>
      </c>
      <c r="E16" s="401">
        <f>'A1'!E16</f>
        <v>14513.847326779998</v>
      </c>
      <c r="F16" s="401">
        <f>'A1'!F16</f>
        <v>94.260705989999991</v>
      </c>
      <c r="G16" s="401">
        <f>'A1'!G16</f>
        <v>42.304266339999998</v>
      </c>
      <c r="H16" s="401">
        <f>'A1'!H16</f>
        <v>268.46538629999998</v>
      </c>
      <c r="I16" s="401">
        <f>'A1'!I16</f>
        <v>1.3979437299999999</v>
      </c>
      <c r="J16" s="401">
        <f>'A1'!J16</f>
        <v>0</v>
      </c>
      <c r="K16" s="401">
        <f>'A1'!K16</f>
        <v>2.1871399999999999E-2</v>
      </c>
      <c r="L16" s="401">
        <f>'A1'!L16</f>
        <v>30.811847030000006</v>
      </c>
      <c r="M16" s="401">
        <f>'A1'!M16</f>
        <v>134462.84631223977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74143.060954679764</v>
      </c>
      <c r="E17" s="401">
        <f>'A1'!E17</f>
        <v>10491.571291139999</v>
      </c>
      <c r="F17" s="401">
        <f>'A1'!F17</f>
        <v>7.7336466200000009</v>
      </c>
      <c r="G17" s="401">
        <f>'A1'!G17</f>
        <v>19.248633779999995</v>
      </c>
      <c r="H17" s="401">
        <f>'A1'!H17</f>
        <v>227.05455341999999</v>
      </c>
      <c r="I17" s="401">
        <f>'A1'!I17</f>
        <v>1.3979437299999999</v>
      </c>
      <c r="J17" s="401">
        <f>'A1'!J17</f>
        <v>0</v>
      </c>
      <c r="K17" s="401">
        <f>'A1'!K17</f>
        <v>2.0429099999999999E-2</v>
      </c>
      <c r="L17" s="401">
        <f>'A1'!L17</f>
        <v>7.5479060800000015</v>
      </c>
      <c r="M17" s="401">
        <f>'A1'!M17</f>
        <v>84897.635358549771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45368.676009989984</v>
      </c>
      <c r="E18" s="401">
        <f>'A1'!E18</f>
        <v>4022.276035639999</v>
      </c>
      <c r="F18" s="401">
        <f>'A1'!F18</f>
        <v>86.527059369999989</v>
      </c>
      <c r="G18" s="401">
        <f>'A1'!G18</f>
        <v>23.055632559999999</v>
      </c>
      <c r="H18" s="401">
        <f>'A1'!H18</f>
        <v>41.410832879999994</v>
      </c>
      <c r="I18" s="401">
        <f>'A1'!I18</f>
        <v>0</v>
      </c>
      <c r="J18" s="401">
        <f>'A1'!J18</f>
        <v>0</v>
      </c>
      <c r="K18" s="401">
        <f>'A1'!K18</f>
        <v>1.4422999999999999E-3</v>
      </c>
      <c r="L18" s="401">
        <f>'A1'!L18</f>
        <v>23.263940950000006</v>
      </c>
      <c r="M18" s="401">
        <f>'A1'!M18</f>
        <v>49565.210953689973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90247.616928799776</v>
      </c>
      <c r="E19" s="401">
        <f>'A1'!E19</f>
        <v>15381.884529199984</v>
      </c>
      <c r="F19" s="401">
        <f>'A1'!F19</f>
        <v>50.969870659999977</v>
      </c>
      <c r="G19" s="401">
        <f>'A1'!G19</f>
        <v>133.00146414999998</v>
      </c>
      <c r="H19" s="401">
        <f>'A1'!H19</f>
        <v>72.298540390000014</v>
      </c>
      <c r="I19" s="401">
        <f>'A1'!I19</f>
        <v>8.291301019999997</v>
      </c>
      <c r="J19" s="401">
        <f>'A1'!J19</f>
        <v>0.46610423000000001</v>
      </c>
      <c r="K19" s="401">
        <f>'A1'!K19</f>
        <v>48.875137569999985</v>
      </c>
      <c r="L19" s="401">
        <f>'A1'!L19</f>
        <v>19.103107440000002</v>
      </c>
      <c r="M19" s="401">
        <f>'A1'!M19</f>
        <v>105962.50698345975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50829.077020569806</v>
      </c>
      <c r="E20" s="401">
        <f>'A1'!E20</f>
        <v>9067.2653097299753</v>
      </c>
      <c r="F20" s="401">
        <f>'A1'!F20</f>
        <v>50.619692209999975</v>
      </c>
      <c r="G20" s="401">
        <f>'A1'!G20</f>
        <v>128.32468532999997</v>
      </c>
      <c r="H20" s="401">
        <f>'A1'!H20</f>
        <v>65.636622920000008</v>
      </c>
      <c r="I20" s="401">
        <f>'A1'!I20</f>
        <v>8.2542162299999973</v>
      </c>
      <c r="J20" s="401">
        <f>'A1'!J20</f>
        <v>0.44641451999999998</v>
      </c>
      <c r="K20" s="401">
        <f>'A1'!K20</f>
        <v>48.587127759999987</v>
      </c>
      <c r="L20" s="401">
        <f>'A1'!L20</f>
        <v>18.960542110000002</v>
      </c>
      <c r="M20" s="401">
        <f>'A1'!M20</f>
        <v>60217.171631379788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39418.53990822997</v>
      </c>
      <c r="E21" s="401">
        <f>'A1'!E21</f>
        <v>6314.6192194700088</v>
      </c>
      <c r="F21" s="401">
        <f>'A1'!F21</f>
        <v>0.35017845000000003</v>
      </c>
      <c r="G21" s="401">
        <f>'A1'!G21</f>
        <v>4.6767788199999991</v>
      </c>
      <c r="H21" s="401">
        <f>'A1'!H21</f>
        <v>6.6619174700000015</v>
      </c>
      <c r="I21" s="401">
        <f>'A1'!I21</f>
        <v>3.7084789999999999E-2</v>
      </c>
      <c r="J21" s="401">
        <f>'A1'!J21</f>
        <v>1.9689709999999999E-2</v>
      </c>
      <c r="K21" s="401">
        <f>'A1'!K21</f>
        <v>0.28800981000000003</v>
      </c>
      <c r="L21" s="401">
        <f>'A1'!L21</f>
        <v>0.14256532999999999</v>
      </c>
      <c r="M21" s="401">
        <f>'A1'!M21</f>
        <v>45745.335352079986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425369.8640309808</v>
      </c>
      <c r="E22" s="401">
        <f>'A1'!E22</f>
        <v>37789.699692709968</v>
      </c>
      <c r="F22" s="401">
        <f>'A1'!F22</f>
        <v>147.74927021999997</v>
      </c>
      <c r="G22" s="401">
        <f>'A1'!G22</f>
        <v>188.05808931999997</v>
      </c>
      <c r="H22" s="401">
        <f>'A1'!H22</f>
        <v>347.45233953000002</v>
      </c>
      <c r="I22" s="401">
        <f>'A1'!I22</f>
        <v>9.8496741699999966</v>
      </c>
      <c r="J22" s="401">
        <f>'A1'!J22</f>
        <v>0.46610423000000001</v>
      </c>
      <c r="K22" s="401">
        <f>'A1'!K22</f>
        <v>48.897008969999987</v>
      </c>
      <c r="L22" s="401">
        <f>'A1'!L22</f>
        <v>50.32840439000001</v>
      </c>
      <c r="M22" s="401">
        <f>'A1'!M22</f>
        <v>463952.3646145208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(D13+D16+D25+D28+(D41+D44)*2)/21</f>
        <v>46338.039139998742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3338.6536349400008</v>
      </c>
      <c r="E25" s="401">
        <f>'A1'!E25</f>
        <v>552.3421767399999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3890.9958116800008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271.86393793999997</v>
      </c>
      <c r="E26" s="401">
        <f>'A1'!E26</f>
        <v>13.710329420000003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285.57426735999996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3066.7896970000006</v>
      </c>
      <c r="E27" s="401">
        <f>'A1'!E27</f>
        <v>538.63184731999991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3605.4215443200005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5104.2639069500028</v>
      </c>
      <c r="E28" s="401">
        <f>'A1'!E28</f>
        <v>126.67983326000002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5230.9437402100029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3908.9100487400033</v>
      </c>
      <c r="E29" s="401">
        <f>'A1'!E29</f>
        <v>121.23530318000002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4030.1453519200031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1195.3538582099998</v>
      </c>
      <c r="E30" s="401">
        <f>'A1'!E30</f>
        <v>5.4445300800000007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1200.7983882899998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1788.0458876300004</v>
      </c>
      <c r="E31" s="401">
        <f>'A1'!E31</f>
        <v>819.38415613999996</v>
      </c>
      <c r="F31" s="401">
        <f>'A1'!F31</f>
        <v>0.92037512999999993</v>
      </c>
      <c r="G31" s="401">
        <f>'A1'!G31</f>
        <v>7.6641183000000002</v>
      </c>
      <c r="H31" s="401">
        <f>'A1'!H31</f>
        <v>0</v>
      </c>
      <c r="I31" s="401">
        <f>'A1'!I31</f>
        <v>0</v>
      </c>
      <c r="J31" s="401">
        <f>'A1'!J31</f>
        <v>0.75690707000000002</v>
      </c>
      <c r="K31" s="401">
        <f>'A1'!K31</f>
        <v>24.603886450000001</v>
      </c>
      <c r="L31" s="401">
        <f>'A1'!L31</f>
        <v>24.264395380000003</v>
      </c>
      <c r="M31" s="401">
        <f>'A1'!M31</f>
        <v>2665.6397261000011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888.88804460000006</v>
      </c>
      <c r="E32" s="401">
        <f>'A1'!E32</f>
        <v>647.89263617999995</v>
      </c>
      <c r="F32" s="401">
        <f>'A1'!F32</f>
        <v>0.92037512999999993</v>
      </c>
      <c r="G32" s="401">
        <f>'A1'!G32</f>
        <v>7.6641183000000002</v>
      </c>
      <c r="H32" s="401">
        <f>'A1'!H32</f>
        <v>0</v>
      </c>
      <c r="I32" s="401">
        <f>'A1'!I32</f>
        <v>0</v>
      </c>
      <c r="J32" s="401">
        <f>'A1'!J32</f>
        <v>0.75690707000000002</v>
      </c>
      <c r="K32" s="401">
        <f>'A1'!K32</f>
        <v>24.603886450000001</v>
      </c>
      <c r="L32" s="401">
        <f>'A1'!L32</f>
        <v>24.264395380000003</v>
      </c>
      <c r="M32" s="401">
        <f>'A1'!M32</f>
        <v>1594.9903631099996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899.15784303000021</v>
      </c>
      <c r="E33" s="401">
        <f>'A1'!E33</f>
        <v>171.49151996000003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1070.6493629900003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10230.963429520005</v>
      </c>
      <c r="E34" s="401">
        <f>'A1'!E34</f>
        <v>1498.4061661399999</v>
      </c>
      <c r="F34" s="401">
        <f>'A1'!F34</f>
        <v>0.92037512999999993</v>
      </c>
      <c r="G34" s="401">
        <f>'A1'!G34</f>
        <v>7.6641183000000002</v>
      </c>
      <c r="H34" s="401">
        <f>'A1'!H34</f>
        <v>0</v>
      </c>
      <c r="I34" s="401">
        <f>'A1'!I34</f>
        <v>0</v>
      </c>
      <c r="J34" s="401">
        <f>'A1'!J34</f>
        <v>0.75690707000000002</v>
      </c>
      <c r="K34" s="401">
        <f>'A1'!K34</f>
        <v>24.603886450000001</v>
      </c>
      <c r="L34" s="401">
        <f>'A1'!L34</f>
        <v>24.264395380000003</v>
      </c>
      <c r="M34" s="401">
        <f>'A1'!M34</f>
        <v>11787.579277990002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906.00195580999969</v>
      </c>
      <c r="E36" s="401">
        <f>'A1'!E36</f>
        <v>57.334580670000008</v>
      </c>
      <c r="F36" s="401">
        <f>'A1'!F36</f>
        <v>0</v>
      </c>
      <c r="G36" s="401">
        <f>'A1'!G36</f>
        <v>6.5986704200000004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2.0417079</v>
      </c>
      <c r="L36" s="401">
        <f>'A1'!L36</f>
        <v>0</v>
      </c>
      <c r="M36" s="401">
        <f>'A1'!M36</f>
        <v>971.97691479999969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8781.9505252899944</v>
      </c>
      <c r="E37" s="401">
        <f>'A1'!E37</f>
        <v>1290.8515828500006</v>
      </c>
      <c r="F37" s="401">
        <f>'A1'!F37</f>
        <v>0.92037512999999993</v>
      </c>
      <c r="G37" s="401">
        <f>'A1'!G37</f>
        <v>1.06544788</v>
      </c>
      <c r="H37" s="401">
        <f>'A1'!H37</f>
        <v>0</v>
      </c>
      <c r="I37" s="401">
        <f>'A1'!I37</f>
        <v>0</v>
      </c>
      <c r="J37" s="401">
        <f>'A1'!J37</f>
        <v>0.75690707000000002</v>
      </c>
      <c r="K37" s="401">
        <f>'A1'!K37</f>
        <v>22.562178550000002</v>
      </c>
      <c r="L37" s="401">
        <f>'A1'!L37</f>
        <v>24.264395380000003</v>
      </c>
      <c r="M37" s="401">
        <f>'A1'!M37</f>
        <v>10122.371412149994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543.01094842999987</v>
      </c>
      <c r="E38" s="401">
        <f>'A1'!E38</f>
        <v>150.22000262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693.23095104999993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231179.14121193124</v>
      </c>
      <c r="E41" s="401">
        <f>'A1'!E41</f>
        <v>18138.755232099989</v>
      </c>
      <c r="F41" s="401">
        <f>'A1'!F41</f>
        <v>0.44342471999999994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2.7692765599999998</v>
      </c>
      <c r="L41" s="401">
        <f>'A1'!L41</f>
        <v>0</v>
      </c>
      <c r="M41" s="401">
        <f>'A1'!M41</f>
        <v>249321.10914531123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137982.42610037123</v>
      </c>
      <c r="E42" s="401">
        <f>'A1'!E42</f>
        <v>16505.139240289991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154487.56534066121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93196.715111560014</v>
      </c>
      <c r="E43" s="401">
        <f>'A1'!E43</f>
        <v>1633.6159918100002</v>
      </c>
      <c r="F43" s="401">
        <f>'A1'!F43</f>
        <v>0.44342471999999994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2.7692765599999998</v>
      </c>
      <c r="L43" s="401">
        <f>'A1'!L43</f>
        <v>0</v>
      </c>
      <c r="M43" s="401">
        <f>'A1'!M43</f>
        <v>94833.543804650006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83587.687436020016</v>
      </c>
      <c r="E44" s="401">
        <f>'A1'!E44</f>
        <v>11156.054916770025</v>
      </c>
      <c r="F44" s="401">
        <f>'A1'!F44</f>
        <v>0</v>
      </c>
      <c r="G44" s="401">
        <f>'A1'!G44</f>
        <v>0</v>
      </c>
      <c r="H44" s="401">
        <f>'A1'!H44</f>
        <v>6.4912040000000004E-2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94743.807264830044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48257.092948300007</v>
      </c>
      <c r="E45" s="401">
        <f>'A1'!E45</f>
        <v>10350.786200080025</v>
      </c>
      <c r="F45" s="401">
        <f>'A1'!F45</f>
        <v>0</v>
      </c>
      <c r="G45" s="401">
        <f>'A1'!G45</f>
        <v>0</v>
      </c>
      <c r="H45" s="401">
        <f>'A1'!H45</f>
        <v>6.4912040000000004E-2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58607.944060420028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35330.594487720009</v>
      </c>
      <c r="E46" s="401">
        <f>'A1'!E46</f>
        <v>805.26871669000036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36135.863204410009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28055.69832157002</v>
      </c>
      <c r="E47" s="401">
        <f>'A1'!E47</f>
        <v>2300.3711043900003</v>
      </c>
      <c r="F47" s="401">
        <f>'A1'!F47</f>
        <v>0</v>
      </c>
      <c r="G47" s="401">
        <f>'A1'!G47</f>
        <v>3.2875999999999999E-3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12.505422770000003</v>
      </c>
      <c r="L47" s="401">
        <f>'A1'!L47</f>
        <v>0</v>
      </c>
      <c r="M47" s="401">
        <f>'A1'!M47</f>
        <v>30368.578136330019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3422.1716785899989</v>
      </c>
      <c r="E48" s="401">
        <f>'A1'!E48</f>
        <v>2086.0725645000002</v>
      </c>
      <c r="F48" s="401">
        <f>'A1'!F48</f>
        <v>0</v>
      </c>
      <c r="G48" s="401">
        <f>'A1'!G48</f>
        <v>3.2875999999999999E-3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12.505422770000003</v>
      </c>
      <c r="L48" s="401">
        <f>'A1'!L48</f>
        <v>0</v>
      </c>
      <c r="M48" s="401">
        <f>'A1'!M48</f>
        <v>5520.7529534599989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24633.526642980021</v>
      </c>
      <c r="E49" s="401">
        <f>'A1'!E49</f>
        <v>214.29853989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24847.825182870019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342822.52696952131</v>
      </c>
      <c r="E50" s="401">
        <f>'A1'!E50</f>
        <v>31595.181253260016</v>
      </c>
      <c r="F50" s="401">
        <f>'A1'!F50</f>
        <v>0.44342471999999994</v>
      </c>
      <c r="G50" s="401">
        <f>'A1'!G50</f>
        <v>3.2875999999999999E-3</v>
      </c>
      <c r="H50" s="401">
        <f>'A1'!H50</f>
        <v>6.4912040000000004E-2</v>
      </c>
      <c r="I50" s="401">
        <f>'A1'!I50</f>
        <v>0</v>
      </c>
      <c r="J50" s="401">
        <f>'A1'!J50</f>
        <v>0</v>
      </c>
      <c r="K50" s="401">
        <f>'A1'!K50</f>
        <v>15.274699330000002</v>
      </c>
      <c r="L50" s="401">
        <f>'A1'!L50</f>
        <v>0</v>
      </c>
      <c r="M50" s="401">
        <f>'A1'!M50</f>
        <v>374433.49454647134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337231.67043829098</v>
      </c>
      <c r="E52" s="401">
        <f>'A1'!E52</f>
        <v>31299.227928410019</v>
      </c>
      <c r="F52" s="401">
        <f>'A1'!F52</f>
        <v>0.22166677000000001</v>
      </c>
      <c r="G52" s="401">
        <f>'A1'!G52</f>
        <v>3.2875999999999999E-3</v>
      </c>
      <c r="H52" s="401">
        <f>'A1'!H52</f>
        <v>6.4912040000000004E-2</v>
      </c>
      <c r="I52" s="401">
        <f>'A1'!I52</f>
        <v>0</v>
      </c>
      <c r="J52" s="401">
        <f>'A1'!J52</f>
        <v>0</v>
      </c>
      <c r="K52" s="401">
        <f>'A1'!K52</f>
        <v>7.6383915900000003</v>
      </c>
      <c r="L52" s="401">
        <f>'A1'!L52</f>
        <v>0</v>
      </c>
      <c r="M52" s="401">
        <f>'A1'!M52</f>
        <v>368538.82662470097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5367.2572671499975</v>
      </c>
      <c r="E53" s="401">
        <f>'A1'!E53</f>
        <v>295.95332484999994</v>
      </c>
      <c r="F53" s="401">
        <f>'A1'!F53</f>
        <v>0.22175794999999998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7.6363077400000003</v>
      </c>
      <c r="L53" s="401">
        <f>'A1'!L53</f>
        <v>0</v>
      </c>
      <c r="M53" s="401">
        <f>'A1'!M53</f>
        <v>5671.068657689998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223.59926405000002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223.59926405000002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E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99193.224371830031</v>
      </c>
      <c r="E13" s="401">
        <f>'A2'!E13</f>
        <v>1029.5711635399991</v>
      </c>
      <c r="F13" s="401">
        <f>'A2'!F13</f>
        <v>8091.00820458001</v>
      </c>
      <c r="G13" s="401">
        <f>'A2'!G13</f>
        <v>1371.5419710900005</v>
      </c>
      <c r="H13" s="401">
        <f>'A2'!H13</f>
        <v>634.01223525000023</v>
      </c>
      <c r="I13" s="401">
        <f>'A2'!I13</f>
        <v>1669.4685027399998</v>
      </c>
      <c r="J13" s="401">
        <f>'A2'!J13</f>
        <v>80.396115339999966</v>
      </c>
      <c r="K13" s="401">
        <f>'A2'!K13</f>
        <v>89.633152340000009</v>
      </c>
      <c r="L13" s="401">
        <f>'A2'!L13</f>
        <v>112158.85571671004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31445.406675029975</v>
      </c>
      <c r="E14" s="401">
        <f>'A2'!E14</f>
        <v>208.11806078000004</v>
      </c>
      <c r="F14" s="401">
        <f>'A2'!F14</f>
        <v>2063.48189632</v>
      </c>
      <c r="G14" s="401">
        <f>'A2'!G14</f>
        <v>165.06296929999991</v>
      </c>
      <c r="H14" s="401">
        <f>'A2'!H14</f>
        <v>99.287646540000026</v>
      </c>
      <c r="I14" s="401">
        <f>'A2'!I14</f>
        <v>259.00856605999996</v>
      </c>
      <c r="J14" s="401">
        <f>'A2'!J14</f>
        <v>0.85195441999999999</v>
      </c>
      <c r="K14" s="401">
        <f>'A2'!K14</f>
        <v>13.241605779999997</v>
      </c>
      <c r="L14" s="401">
        <f>'A2'!L14</f>
        <v>34254.459374229977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67747.817696800048</v>
      </c>
      <c r="E15" s="401">
        <f>'A2'!E15</f>
        <v>821.45310275999918</v>
      </c>
      <c r="F15" s="401">
        <f>'A2'!F15</f>
        <v>6027.5263082600104</v>
      </c>
      <c r="G15" s="401">
        <f>'A2'!G15</f>
        <v>1206.4790017900007</v>
      </c>
      <c r="H15" s="401">
        <f>'A2'!H15</f>
        <v>534.72458871000015</v>
      </c>
      <c r="I15" s="401">
        <f>'A2'!I15</f>
        <v>1410.4599366799998</v>
      </c>
      <c r="J15" s="401">
        <f>'A2'!J15</f>
        <v>79.544160919999968</v>
      </c>
      <c r="K15" s="401">
        <f>'A2'!K15</f>
        <v>76.391546560000009</v>
      </c>
      <c r="L15" s="401">
        <f>'A2'!L15</f>
        <v>77904.39634248006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43964.369354070019</v>
      </c>
      <c r="E16" s="401">
        <f>'A2'!E16</f>
        <v>737.89713728999914</v>
      </c>
      <c r="F16" s="401">
        <f>'A2'!F16</f>
        <v>4332.5591960299989</v>
      </c>
      <c r="G16" s="401">
        <f>'A2'!G16</f>
        <v>841.22293715000046</v>
      </c>
      <c r="H16" s="401">
        <f>'A2'!H16</f>
        <v>317.84693240000007</v>
      </c>
      <c r="I16" s="401">
        <f>'A2'!I16</f>
        <v>1096.3150873300001</v>
      </c>
      <c r="J16" s="401">
        <f>'A2'!J16</f>
        <v>18.025323099999994</v>
      </c>
      <c r="K16" s="401">
        <f>'A2'!K16</f>
        <v>500.11394511999947</v>
      </c>
      <c r="L16" s="401">
        <f>'A2'!L16</f>
        <v>51808.349912490019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12353.488654880004</v>
      </c>
      <c r="E17" s="401">
        <f>'A2'!E17</f>
        <v>151.84923435000002</v>
      </c>
      <c r="F17" s="401">
        <f>'A2'!F17</f>
        <v>817.39166555000031</v>
      </c>
      <c r="G17" s="401">
        <f>'A2'!G17</f>
        <v>30.547701530000005</v>
      </c>
      <c r="H17" s="401">
        <f>'A2'!H17</f>
        <v>73.113885809999985</v>
      </c>
      <c r="I17" s="401">
        <f>'A2'!I17</f>
        <v>178.91220878000001</v>
      </c>
      <c r="J17" s="401">
        <f>'A2'!J17</f>
        <v>1.9018500000000001E-3</v>
      </c>
      <c r="K17" s="401">
        <f>'A2'!K17</f>
        <v>4.4386550200000006</v>
      </c>
      <c r="L17" s="401">
        <f>'A2'!L17</f>
        <v>13609.743907770006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31610.880699190013</v>
      </c>
      <c r="E18" s="401">
        <f>'A2'!E18</f>
        <v>586.04790293999918</v>
      </c>
      <c r="F18" s="401">
        <f>'A2'!F18</f>
        <v>3515.1675304799983</v>
      </c>
      <c r="G18" s="401">
        <f>'A2'!G18</f>
        <v>810.67523562000042</v>
      </c>
      <c r="H18" s="401">
        <f>'A2'!H18</f>
        <v>244.7330465900001</v>
      </c>
      <c r="I18" s="401">
        <f>'A2'!I18</f>
        <v>917.40287855000008</v>
      </c>
      <c r="J18" s="401">
        <f>'A2'!J18</f>
        <v>18.023421249999995</v>
      </c>
      <c r="K18" s="401">
        <f>'A2'!K18</f>
        <v>495.67529009999947</v>
      </c>
      <c r="L18" s="401">
        <f>'A2'!L18</f>
        <v>38198.606004720008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27944.529494609975</v>
      </c>
      <c r="E19" s="401">
        <f>'A2'!E19</f>
        <v>1102.3270418099999</v>
      </c>
      <c r="F19" s="401">
        <f>'A2'!F19</f>
        <v>2781.9797892000011</v>
      </c>
      <c r="G19" s="401">
        <f>'A2'!G19</f>
        <v>495.77020843000003</v>
      </c>
      <c r="H19" s="401">
        <f>'A2'!H19</f>
        <v>98.467623730000014</v>
      </c>
      <c r="I19" s="401">
        <f>'A2'!I19</f>
        <v>508.60658838000012</v>
      </c>
      <c r="J19" s="401">
        <f>'A2'!J19</f>
        <v>11.129293490000002</v>
      </c>
      <c r="K19" s="401">
        <f>'A2'!K19</f>
        <v>123.17823741000002</v>
      </c>
      <c r="L19" s="401">
        <f>'A2'!L19</f>
        <v>33065.988277059972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4968.9493334099989</v>
      </c>
      <c r="E20" s="401">
        <f>'A2'!E20</f>
        <v>203.53482138000012</v>
      </c>
      <c r="F20" s="401">
        <f>'A2'!F20</f>
        <v>943.52089239000099</v>
      </c>
      <c r="G20" s="401">
        <f>'A2'!G20</f>
        <v>111.52072495999991</v>
      </c>
      <c r="H20" s="401">
        <f>'A2'!H20</f>
        <v>74.375442650000011</v>
      </c>
      <c r="I20" s="401">
        <f>'A2'!I20</f>
        <v>219.55454185000008</v>
      </c>
      <c r="J20" s="401">
        <f>'A2'!J20</f>
        <v>0.59674439999999995</v>
      </c>
      <c r="K20" s="401">
        <f>'A2'!K20</f>
        <v>120.19728349000002</v>
      </c>
      <c r="L20" s="401">
        <f>'A2'!L20</f>
        <v>6642.2497845299995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22975.580161199974</v>
      </c>
      <c r="E21" s="401">
        <f>'A2'!E21</f>
        <v>898.79222042999982</v>
      </c>
      <c r="F21" s="401">
        <f>'A2'!F21</f>
        <v>1838.4588968099999</v>
      </c>
      <c r="G21" s="401">
        <f>'A2'!G21</f>
        <v>384.24948347000009</v>
      </c>
      <c r="H21" s="401">
        <f>'A2'!H21</f>
        <v>24.092181080000003</v>
      </c>
      <c r="I21" s="401">
        <f>'A2'!I21</f>
        <v>289.05204653000004</v>
      </c>
      <c r="J21" s="401">
        <f>'A2'!J21</f>
        <v>10.532549090000002</v>
      </c>
      <c r="K21" s="401">
        <f>'A2'!K21</f>
        <v>2.9809539200000006</v>
      </c>
      <c r="L21" s="401">
        <f>'A2'!L21</f>
        <v>26423.738492529974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171102.12322051002</v>
      </c>
      <c r="E22" s="401">
        <f>'A2'!E22</f>
        <v>2869.7953426399981</v>
      </c>
      <c r="F22" s="401">
        <f>'A2'!F22</f>
        <v>15205.54718981001</v>
      </c>
      <c r="G22" s="401">
        <f>'A2'!G22</f>
        <v>2708.5351166700011</v>
      </c>
      <c r="H22" s="401">
        <f>'A2'!H22</f>
        <v>1050.3267913800003</v>
      </c>
      <c r="I22" s="401">
        <f>'A2'!I22</f>
        <v>3274.3901784500003</v>
      </c>
      <c r="J22" s="401">
        <f>'A2'!J22</f>
        <v>109.55073192999996</v>
      </c>
      <c r="K22" s="401">
        <f>'A2'!K22</f>
        <v>712.92533486999957</v>
      </c>
      <c r="L22" s="401">
        <f>'A2'!L22</f>
        <v>197033.19390626007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274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136.18142371999997</v>
      </c>
      <c r="E25" s="401">
        <f>'A2'!E25</f>
        <v>70.202703579999991</v>
      </c>
      <c r="F25" s="401">
        <f>'A2'!F25</f>
        <v>0.35501109000000003</v>
      </c>
      <c r="G25" s="401">
        <f>'A2'!G25</f>
        <v>0</v>
      </c>
      <c r="H25" s="401">
        <f>'A2'!H25</f>
        <v>0</v>
      </c>
      <c r="I25" s="401">
        <f>'A2'!I25</f>
        <v>0.75388186000000001</v>
      </c>
      <c r="J25" s="401">
        <f>'A2'!J25</f>
        <v>2.1091193100000001</v>
      </c>
      <c r="K25" s="401">
        <f>'A2'!K25</f>
        <v>0.33708405000000002</v>
      </c>
      <c r="L25" s="401">
        <f>'A2'!L25</f>
        <v>209.93922360999997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12.649402579999999</v>
      </c>
      <c r="E26" s="401">
        <f>'A2'!E26</f>
        <v>0.22014052000000001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12.869543099999998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123.53202113999998</v>
      </c>
      <c r="E27" s="401">
        <f>'A2'!E27</f>
        <v>69.98256305999999</v>
      </c>
      <c r="F27" s="401">
        <f>'A2'!F27</f>
        <v>0.35501109000000003</v>
      </c>
      <c r="G27" s="401">
        <f>'A2'!G27</f>
        <v>0</v>
      </c>
      <c r="H27" s="401">
        <f>'A2'!H27</f>
        <v>0</v>
      </c>
      <c r="I27" s="401">
        <f>'A2'!I27</f>
        <v>0.75388186000000001</v>
      </c>
      <c r="J27" s="401">
        <f>'A2'!J27</f>
        <v>2.1091193100000001</v>
      </c>
      <c r="K27" s="401">
        <f>'A2'!K27</f>
        <v>0.33708405000000002</v>
      </c>
      <c r="L27" s="401">
        <f>'A2'!L27</f>
        <v>197.06968050999998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6668.3211074699993</v>
      </c>
      <c r="E28" s="401">
        <f>'A2'!E28</f>
        <v>15.266461009999999</v>
      </c>
      <c r="F28" s="401">
        <f>'A2'!F28</f>
        <v>44.313895840000001</v>
      </c>
      <c r="G28" s="401">
        <f>'A2'!G28</f>
        <v>590.24970181000003</v>
      </c>
      <c r="H28" s="401">
        <f>'A2'!H28</f>
        <v>1.50024282</v>
      </c>
      <c r="I28" s="401">
        <f>'A2'!I28</f>
        <v>0</v>
      </c>
      <c r="J28" s="401">
        <f>'A2'!J28</f>
        <v>0</v>
      </c>
      <c r="K28" s="401">
        <f>'A2'!K28</f>
        <v>124.04797173</v>
      </c>
      <c r="L28" s="401">
        <f>'A2'!L28</f>
        <v>7443.6993806800001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4683.4171749299994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4683.4171749299994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1984.9039325399999</v>
      </c>
      <c r="E30" s="401">
        <f>'A2'!E30</f>
        <v>15.266461009999999</v>
      </c>
      <c r="F30" s="401">
        <f>'A2'!F30</f>
        <v>44.313895840000001</v>
      </c>
      <c r="G30" s="401">
        <f>'A2'!G30</f>
        <v>590.24970181000003</v>
      </c>
      <c r="H30" s="401">
        <f>'A2'!H30</f>
        <v>1.50024282</v>
      </c>
      <c r="I30" s="401">
        <f>'A2'!I30</f>
        <v>0</v>
      </c>
      <c r="J30" s="401">
        <f>'A2'!J30</f>
        <v>0</v>
      </c>
      <c r="K30" s="401">
        <f>'A2'!K30</f>
        <v>124.04797173</v>
      </c>
      <c r="L30" s="401">
        <f>'A2'!L30</f>
        <v>2760.2822057499998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301.72214859000002</v>
      </c>
      <c r="E31" s="401">
        <f>'A2'!E31</f>
        <v>60.347427519999989</v>
      </c>
      <c r="F31" s="401">
        <f>'A2'!F31</f>
        <v>11.109989109999999</v>
      </c>
      <c r="G31" s="401">
        <f>'A2'!G31</f>
        <v>0</v>
      </c>
      <c r="H31" s="401">
        <f>'A2'!H31</f>
        <v>2.5235130000000001E-2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373.20480035000003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59.613281300000004</v>
      </c>
      <c r="E32" s="401">
        <f>'A2'!E32</f>
        <v>0.26606800999999997</v>
      </c>
      <c r="F32" s="401">
        <f>'A2'!F32</f>
        <v>0</v>
      </c>
      <c r="G32" s="401">
        <f>'A2'!G32</f>
        <v>0</v>
      </c>
      <c r="H32" s="401">
        <f>'A2'!H32</f>
        <v>2.5235130000000001E-2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59.904584440000001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242.10886729000001</v>
      </c>
      <c r="E33" s="401">
        <f>'A2'!E33</f>
        <v>60.081359509999992</v>
      </c>
      <c r="F33" s="401">
        <f>'A2'!F33</f>
        <v>11.109989109999999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313.30021591000002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7106.224679779999</v>
      </c>
      <c r="E34" s="401">
        <f>'A2'!E34</f>
        <v>145.81659210999999</v>
      </c>
      <c r="F34" s="401">
        <f>'A2'!F34</f>
        <v>55.778896039999999</v>
      </c>
      <c r="G34" s="401">
        <f>'A2'!G34</f>
        <v>590.24970181000003</v>
      </c>
      <c r="H34" s="401">
        <f>'A2'!H34</f>
        <v>1.52547795</v>
      </c>
      <c r="I34" s="401">
        <f>'A2'!I34</f>
        <v>0.75388186000000001</v>
      </c>
      <c r="J34" s="401">
        <f>'A2'!J34</f>
        <v>2.1091193100000001</v>
      </c>
      <c r="K34" s="401">
        <f>'A2'!K34</f>
        <v>124.38505578</v>
      </c>
      <c r="L34" s="401">
        <f>'A2'!L34</f>
        <v>8026.8434046399989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294.2136740599999</v>
      </c>
      <c r="E36" s="401">
        <f>'A2'!E36</f>
        <v>142.92162023000009</v>
      </c>
      <c r="F36" s="401">
        <f>'A2'!F36</f>
        <v>19.331000599999999</v>
      </c>
      <c r="G36" s="401">
        <f>'A2'!G36</f>
        <v>0</v>
      </c>
      <c r="H36" s="401">
        <f>'A2'!H36</f>
        <v>1.52547795</v>
      </c>
      <c r="I36" s="401">
        <f>'A2'!I36</f>
        <v>0</v>
      </c>
      <c r="J36" s="401">
        <f>'A2'!J36</f>
        <v>2.1091193100000001</v>
      </c>
      <c r="K36" s="401">
        <f>'A2'!K36</f>
        <v>0.33708405000000002</v>
      </c>
      <c r="L36" s="401">
        <f>'A2'!L36</f>
        <v>460.43797619999992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6812.0110057199981</v>
      </c>
      <c r="E37" s="401">
        <f>'A2'!E37</f>
        <v>2.8949718800000004</v>
      </c>
      <c r="F37" s="401">
        <f>'A2'!F37</f>
        <v>36.447895440000003</v>
      </c>
      <c r="G37" s="401">
        <f>'A2'!G37</f>
        <v>1.9387956400000002</v>
      </c>
      <c r="H37" s="401">
        <f>'A2'!H37</f>
        <v>0</v>
      </c>
      <c r="I37" s="401">
        <f>'A2'!I37</f>
        <v>0.75388186000000001</v>
      </c>
      <c r="J37" s="401">
        <f>'A2'!J37</f>
        <v>0</v>
      </c>
      <c r="K37" s="401">
        <f>'A2'!K37</f>
        <v>94.653109349999994</v>
      </c>
      <c r="L37" s="401">
        <f>'A2'!L37</f>
        <v>6948.6996598899977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588.31090616999995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29.394862379999999</v>
      </c>
      <c r="L38" s="401">
        <f>'A2'!L38</f>
        <v>617.7057685499999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275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87309.744527660019</v>
      </c>
      <c r="E41" s="401">
        <f>'A2'!E41</f>
        <v>2839.1821003099981</v>
      </c>
      <c r="F41" s="401">
        <f>'A2'!F41</f>
        <v>7033.8316642900063</v>
      </c>
      <c r="G41" s="401">
        <f>'A2'!G41</f>
        <v>3267.9324439600005</v>
      </c>
      <c r="H41" s="401">
        <f>'A2'!H41</f>
        <v>1076.2461218100002</v>
      </c>
      <c r="I41" s="401">
        <f>'A2'!I41</f>
        <v>1199.6268724400004</v>
      </c>
      <c r="J41" s="401">
        <f>'A2'!J41</f>
        <v>60.165129220000011</v>
      </c>
      <c r="K41" s="401">
        <f>'A2'!K41</f>
        <v>151.70964257</v>
      </c>
      <c r="L41" s="401">
        <f>'A2'!L41</f>
        <v>102938.43850226003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25865.385758779987</v>
      </c>
      <c r="E42" s="401">
        <f>'A2'!E42</f>
        <v>633.4360116400004</v>
      </c>
      <c r="F42" s="401">
        <f>'A2'!F42</f>
        <v>1785.8249221999997</v>
      </c>
      <c r="G42" s="401">
        <f>'A2'!G42</f>
        <v>391.84517263000021</v>
      </c>
      <c r="H42" s="401">
        <f>'A2'!H42</f>
        <v>80.881555280000029</v>
      </c>
      <c r="I42" s="401">
        <f>'A2'!I42</f>
        <v>202.42491012000013</v>
      </c>
      <c r="J42" s="401">
        <f>'A2'!J42</f>
        <v>1.3270905599999998</v>
      </c>
      <c r="K42" s="401">
        <f>'A2'!K42</f>
        <v>2.1800000000000002</v>
      </c>
      <c r="L42" s="401">
        <f>'A2'!L42</f>
        <v>28963.305421209992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61444.35876888004</v>
      </c>
      <c r="E43" s="401">
        <f>'A2'!E43</f>
        <v>2205.7460886699978</v>
      </c>
      <c r="F43" s="401">
        <f>'A2'!F43</f>
        <v>5248.0067420900068</v>
      </c>
      <c r="G43" s="401">
        <f>'A2'!G43</f>
        <v>2876.0872713300005</v>
      </c>
      <c r="H43" s="401">
        <f>'A2'!H43</f>
        <v>995.36456653000016</v>
      </c>
      <c r="I43" s="401">
        <f>'A2'!I43</f>
        <v>997.20196232000035</v>
      </c>
      <c r="J43" s="401">
        <f>'A2'!J43</f>
        <v>58.838038660000009</v>
      </c>
      <c r="K43" s="401">
        <f>'A2'!K43</f>
        <v>149.52964256999999</v>
      </c>
      <c r="L43" s="401">
        <f>'A2'!L43</f>
        <v>73975.133081050066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47681.314296999946</v>
      </c>
      <c r="E44" s="401">
        <f>'A2'!E44</f>
        <v>1076.4838726099997</v>
      </c>
      <c r="F44" s="401">
        <f>'A2'!F44</f>
        <v>4765.6873140800062</v>
      </c>
      <c r="G44" s="401">
        <f>'A2'!G44</f>
        <v>1594.0292069400002</v>
      </c>
      <c r="H44" s="401">
        <f>'A2'!H44</f>
        <v>621.68987272000015</v>
      </c>
      <c r="I44" s="401">
        <f>'A2'!I44</f>
        <v>943.11129861000018</v>
      </c>
      <c r="J44" s="401">
        <f>'A2'!J44</f>
        <v>33.62456298</v>
      </c>
      <c r="K44" s="401">
        <f>'A2'!K44</f>
        <v>290.76873850999999</v>
      </c>
      <c r="L44" s="401">
        <f>'A2'!L44</f>
        <v>57006.709163449959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13507.824889540007</v>
      </c>
      <c r="E45" s="401">
        <f>'A2'!E45</f>
        <v>472.90623933000001</v>
      </c>
      <c r="F45" s="401">
        <f>'A2'!F45</f>
        <v>330.23837931999975</v>
      </c>
      <c r="G45" s="401">
        <f>'A2'!G45</f>
        <v>83.720336259999996</v>
      </c>
      <c r="H45" s="401">
        <f>'A2'!H45</f>
        <v>21.594541099999994</v>
      </c>
      <c r="I45" s="401">
        <f>'A2'!I45</f>
        <v>181.36646179999991</v>
      </c>
      <c r="J45" s="401">
        <f>'A2'!J45</f>
        <v>1.5227339200000001</v>
      </c>
      <c r="K45" s="401">
        <f>'A2'!K45</f>
        <v>3.2000000000000001E-2</v>
      </c>
      <c r="L45" s="401">
        <f>'A2'!L45</f>
        <v>14599.205581270004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34173.489407459943</v>
      </c>
      <c r="E46" s="401">
        <f>'A2'!E46</f>
        <v>603.57763327999965</v>
      </c>
      <c r="F46" s="401">
        <f>'A2'!F46</f>
        <v>4435.4489347600065</v>
      </c>
      <c r="G46" s="401">
        <f>'A2'!G46</f>
        <v>1510.3088706800002</v>
      </c>
      <c r="H46" s="401">
        <f>'A2'!H46</f>
        <v>600.09533162000014</v>
      </c>
      <c r="I46" s="401">
        <f>'A2'!I46</f>
        <v>761.74483681000027</v>
      </c>
      <c r="J46" s="401">
        <f>'A2'!J46</f>
        <v>32.10182906</v>
      </c>
      <c r="K46" s="401">
        <f>'A2'!K46</f>
        <v>290.73673851000001</v>
      </c>
      <c r="L46" s="401">
        <f>'A2'!L46</f>
        <v>42407.503582179947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12227.060189010002</v>
      </c>
      <c r="E47" s="401">
        <f>'A2'!E47</f>
        <v>602.07154723000019</v>
      </c>
      <c r="F47" s="401">
        <f>'A2'!F47</f>
        <v>689.69259339999985</v>
      </c>
      <c r="G47" s="401">
        <f>'A2'!G47</f>
        <v>111.37125964000001</v>
      </c>
      <c r="H47" s="401">
        <f>'A2'!H47</f>
        <v>490.66832232000002</v>
      </c>
      <c r="I47" s="401">
        <f>'A2'!I47</f>
        <v>162.10373165999999</v>
      </c>
      <c r="J47" s="401">
        <f>'A2'!J47</f>
        <v>46.419748000000006</v>
      </c>
      <c r="K47" s="401">
        <f>'A2'!K47</f>
        <v>41.413489009999999</v>
      </c>
      <c r="L47" s="401">
        <f>'A2'!L47</f>
        <v>14370.800880270001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1264.2441098700003</v>
      </c>
      <c r="E48" s="401">
        <f>'A2'!E48</f>
        <v>205.79483363000011</v>
      </c>
      <c r="F48" s="401">
        <f>'A2'!F48</f>
        <v>179.85581365999997</v>
      </c>
      <c r="G48" s="401">
        <f>'A2'!G48</f>
        <v>59.941535160000001</v>
      </c>
      <c r="H48" s="401">
        <f>'A2'!H48</f>
        <v>43.619274220000008</v>
      </c>
      <c r="I48" s="401">
        <f>'A2'!I48</f>
        <v>106.74628011999999</v>
      </c>
      <c r="J48" s="401">
        <f>'A2'!J48</f>
        <v>0</v>
      </c>
      <c r="K48" s="401">
        <f>'A2'!K48</f>
        <v>41.397489010000001</v>
      </c>
      <c r="L48" s="401">
        <f>'A2'!L48</f>
        <v>1901.5993356700005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10962.816079140002</v>
      </c>
      <c r="E49" s="401">
        <f>'A2'!E49</f>
        <v>396.27671360000011</v>
      </c>
      <c r="F49" s="401">
        <f>'A2'!F49</f>
        <v>509.83677973999994</v>
      </c>
      <c r="G49" s="401">
        <f>'A2'!G49</f>
        <v>51.429724480000012</v>
      </c>
      <c r="H49" s="401">
        <f>'A2'!H49</f>
        <v>447.04904809999999</v>
      </c>
      <c r="I49" s="401">
        <f>'A2'!I49</f>
        <v>55.357451539999985</v>
      </c>
      <c r="J49" s="401">
        <f>'A2'!J49</f>
        <v>46.419748000000006</v>
      </c>
      <c r="K49" s="401">
        <f>'A2'!K49</f>
        <v>1.6E-2</v>
      </c>
      <c r="L49" s="401">
        <f>'A2'!L49</f>
        <v>12469.201544600002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147218.11901366996</v>
      </c>
      <c r="E50" s="401">
        <f>'A2'!E50</f>
        <v>4517.7375201499981</v>
      </c>
      <c r="F50" s="401">
        <f>'A2'!F50</f>
        <v>12489.211571770013</v>
      </c>
      <c r="G50" s="401">
        <f>'A2'!G50</f>
        <v>4973.3329105400007</v>
      </c>
      <c r="H50" s="401">
        <f>'A2'!H50</f>
        <v>2188.6043168500005</v>
      </c>
      <c r="I50" s="401">
        <f>'A2'!I50</f>
        <v>2304.8419027100008</v>
      </c>
      <c r="J50" s="401">
        <f>'A2'!J50</f>
        <v>140.20944020000002</v>
      </c>
      <c r="K50" s="401">
        <f>'A2'!K50</f>
        <v>483.89187009</v>
      </c>
      <c r="L50" s="401">
        <f>'A2'!L50</f>
        <v>174315.94854597998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141023.71409032025</v>
      </c>
      <c r="E52" s="401">
        <f>'A2'!E52</f>
        <v>4445.3462709000087</v>
      </c>
      <c r="F52" s="401">
        <f>'A2'!F52</f>
        <v>12386.702192869989</v>
      </c>
      <c r="G52" s="401">
        <f>'A2'!G52</f>
        <v>4349.4623995799993</v>
      </c>
      <c r="H52" s="401">
        <f>'A2'!H52</f>
        <v>2175.558786359999</v>
      </c>
      <c r="I52" s="401">
        <f>'A2'!I52</f>
        <v>2247.6754250600002</v>
      </c>
      <c r="J52" s="401">
        <f>'A2'!J52</f>
        <v>124.10598044000008</v>
      </c>
      <c r="K52" s="401">
        <f>'A2'!K52</f>
        <v>473.29018650000035</v>
      </c>
      <c r="L52" s="401">
        <f>'A2'!L52</f>
        <v>167225.85533203027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6194.4049232999987</v>
      </c>
      <c r="E53" s="401">
        <f>'A2'!E53</f>
        <v>72.391249250000001</v>
      </c>
      <c r="F53" s="401">
        <f>'A2'!F53</f>
        <v>90.457126100000011</v>
      </c>
      <c r="G53" s="401">
        <f>'A2'!G53</f>
        <v>623.87051095999993</v>
      </c>
      <c r="H53" s="401">
        <f>'A2'!H53</f>
        <v>13.0455305</v>
      </c>
      <c r="I53" s="401">
        <f>'A2'!I53</f>
        <v>57.16647764999999</v>
      </c>
      <c r="J53" s="401">
        <f>'A2'!J53</f>
        <v>16.10345976</v>
      </c>
      <c r="K53" s="401">
        <f>'A2'!K53</f>
        <v>10.60168359</v>
      </c>
      <c r="L53" s="401">
        <f>'A2'!L53</f>
        <v>7078.0409611099985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12.052252810000001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12.052252810000001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273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767.13151310000001</v>
      </c>
      <c r="E13" s="401">
        <f>'A3'!E13</f>
        <v>798.56908476000035</v>
      </c>
      <c r="F13" s="401">
        <f>'A3'!F13</f>
        <v>800.95171494999988</v>
      </c>
      <c r="G13" s="401">
        <f>'A3'!G13</f>
        <v>68.9112887</v>
      </c>
      <c r="H13" s="401">
        <f>'A3'!H13</f>
        <v>5.3232499999999999E-3</v>
      </c>
      <c r="I13" s="401">
        <f>'A3'!I13</f>
        <v>110.52126727999999</v>
      </c>
      <c r="J13" s="401">
        <f>'A3'!J13</f>
        <v>2.6880389300000003</v>
      </c>
      <c r="K13" s="401">
        <f>'A3'!K13</f>
        <v>2548.7782309700001</v>
      </c>
      <c r="L13" s="401">
        <f>'A3'!L13</f>
        <v>47.777416720000005</v>
      </c>
      <c r="M13" s="401">
        <f>'A3'!M13</f>
        <v>338282.42268322129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25.819344730000012</v>
      </c>
      <c r="E14" s="401">
        <f>'A3'!E14</f>
        <v>23.45707367999999</v>
      </c>
      <c r="F14" s="401">
        <f>'A3'!F14</f>
        <v>240.15095668000001</v>
      </c>
      <c r="G14" s="401">
        <f>'A3'!G14</f>
        <v>28.778281289999988</v>
      </c>
      <c r="H14" s="401">
        <f>'A3'!H14</f>
        <v>0</v>
      </c>
      <c r="I14" s="401">
        <f>'A3'!I14</f>
        <v>0.20948791</v>
      </c>
      <c r="J14" s="401">
        <f>'A3'!J14</f>
        <v>1.04107478</v>
      </c>
      <c r="K14" s="401">
        <f>'A3'!K14</f>
        <v>319.45621906999997</v>
      </c>
      <c r="L14" s="401">
        <f>'A3'!L14</f>
        <v>7.2930013100000011</v>
      </c>
      <c r="M14" s="401">
        <f>'A3'!M14</f>
        <v>225046.11415092123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741.31216836999999</v>
      </c>
      <c r="E15" s="401">
        <f>'A3'!E15</f>
        <v>775.11201108000034</v>
      </c>
      <c r="F15" s="401">
        <f>'A3'!F15</f>
        <v>560.80075826999985</v>
      </c>
      <c r="G15" s="401">
        <f>'A3'!G15</f>
        <v>40.133007410000005</v>
      </c>
      <c r="H15" s="401">
        <f>'A3'!H15</f>
        <v>5.3232499999999999E-3</v>
      </c>
      <c r="I15" s="401">
        <f>'A3'!I15</f>
        <v>110.31177937</v>
      </c>
      <c r="J15" s="401">
        <f>'A3'!J15</f>
        <v>1.6469641500000001</v>
      </c>
      <c r="K15" s="401">
        <f>'A3'!K15</f>
        <v>2229.3220118999998</v>
      </c>
      <c r="L15" s="401">
        <f>'A3'!L15</f>
        <v>40.484415410000004</v>
      </c>
      <c r="M15" s="401">
        <f>'A3'!M15</f>
        <v>113236.30853230006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568.60450537999998</v>
      </c>
      <c r="E16" s="401">
        <f>'A3'!E16</f>
        <v>320.40034008000003</v>
      </c>
      <c r="F16" s="401">
        <f>'A3'!F16</f>
        <v>299.96882582999996</v>
      </c>
      <c r="G16" s="401">
        <f>'A3'!G16</f>
        <v>34.89499742000001</v>
      </c>
      <c r="H16" s="401">
        <f>'A3'!H16</f>
        <v>5.3232499999999999E-3</v>
      </c>
      <c r="I16" s="401">
        <f>'A3'!I16</f>
        <v>21.226969190000002</v>
      </c>
      <c r="J16" s="401">
        <f>'A3'!J16</f>
        <v>15.038298450000001</v>
      </c>
      <c r="K16" s="401">
        <f>'A3'!K16</f>
        <v>1260.1392596000001</v>
      </c>
      <c r="L16" s="401">
        <f>'A3'!L16</f>
        <v>273.10987046999975</v>
      </c>
      <c r="M16" s="401">
        <f>'A3'!M16</f>
        <v>187804.44535479977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1.6404887399999999</v>
      </c>
      <c r="E17" s="401">
        <f>'A3'!E17</f>
        <v>0.86196073000000006</v>
      </c>
      <c r="F17" s="401">
        <f>'A3'!F17</f>
        <v>1.67996828</v>
      </c>
      <c r="G17" s="401">
        <f>'A3'!G17</f>
        <v>1.3633205300000002</v>
      </c>
      <c r="H17" s="401">
        <f>'A3'!H17</f>
        <v>5.3232499999999999E-3</v>
      </c>
      <c r="I17" s="401">
        <f>'A3'!I17</f>
        <v>1.7268100000000001E-3</v>
      </c>
      <c r="J17" s="401">
        <f>'A3'!J17</f>
        <v>0.41355000000000003</v>
      </c>
      <c r="K17" s="401">
        <f>'A3'!K17</f>
        <v>5.9663383400000001</v>
      </c>
      <c r="L17" s="401">
        <f>'A3'!L17</f>
        <v>6.200055550000001</v>
      </c>
      <c r="M17" s="401">
        <f>'A3'!M17</f>
        <v>98519.545660209784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566.96401663999995</v>
      </c>
      <c r="E18" s="401">
        <f>'A3'!E18</f>
        <v>319.53837935000001</v>
      </c>
      <c r="F18" s="401">
        <f>'A3'!F18</f>
        <v>298.28885754999993</v>
      </c>
      <c r="G18" s="401">
        <f>'A3'!G18</f>
        <v>33.531676890000007</v>
      </c>
      <c r="H18" s="401">
        <f>'A3'!H18</f>
        <v>0</v>
      </c>
      <c r="I18" s="401">
        <f>'A3'!I18</f>
        <v>21.225242380000001</v>
      </c>
      <c r="J18" s="401">
        <f>'A3'!J18</f>
        <v>14.62474845</v>
      </c>
      <c r="K18" s="401">
        <f>'A3'!K18</f>
        <v>1254.1729212599998</v>
      </c>
      <c r="L18" s="401">
        <f>'A3'!L18</f>
        <v>266.90981491999975</v>
      </c>
      <c r="M18" s="401">
        <f>'A3'!M18</f>
        <v>89284.899694589985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173.11033863</v>
      </c>
      <c r="E19" s="401">
        <f>'A3'!E19</f>
        <v>88.898219440000034</v>
      </c>
      <c r="F19" s="401">
        <f>'A3'!F19</f>
        <v>426.8858109200001</v>
      </c>
      <c r="G19" s="401">
        <f>'A3'!G19</f>
        <v>24.20211347</v>
      </c>
      <c r="H19" s="401">
        <f>'A3'!H19</f>
        <v>1.0090273600000002</v>
      </c>
      <c r="I19" s="401">
        <f>'A3'!I19</f>
        <v>5.9903377200000012</v>
      </c>
      <c r="J19" s="401">
        <f>'A3'!J19</f>
        <v>4.6191048400000003</v>
      </c>
      <c r="K19" s="401">
        <f>'A3'!K19</f>
        <v>724.71495238000011</v>
      </c>
      <c r="L19" s="401">
        <f>'A3'!L19</f>
        <v>73.734473360000109</v>
      </c>
      <c r="M19" s="401">
        <f>'A3'!M19</f>
        <v>139826.94468625973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173.10463938999999</v>
      </c>
      <c r="E20" s="401">
        <f>'A3'!E20</f>
        <v>74.920959010000033</v>
      </c>
      <c r="F20" s="401">
        <f>'A3'!F20</f>
        <v>77.185763460000075</v>
      </c>
      <c r="G20" s="401">
        <f>'A3'!G20</f>
        <v>0.27610780000000001</v>
      </c>
      <c r="H20" s="401">
        <f>'A3'!H20</f>
        <v>1.0090273600000002</v>
      </c>
      <c r="I20" s="401">
        <f>'A3'!I20</f>
        <v>0.64883499</v>
      </c>
      <c r="J20" s="401">
        <f>'A3'!J20</f>
        <v>4.46770566</v>
      </c>
      <c r="K20" s="401">
        <f>'A3'!K20</f>
        <v>331.6130376700001</v>
      </c>
      <c r="L20" s="401">
        <f>'A3'!L20</f>
        <v>72.097014145000102</v>
      </c>
      <c r="M20" s="401">
        <f>'A3'!M20</f>
        <v>67263.131467724786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5.6992399999999995E-3</v>
      </c>
      <c r="E21" s="401">
        <f>'A3'!E21</f>
        <v>13.977260430000005</v>
      </c>
      <c r="F21" s="401">
        <f>'A3'!F21</f>
        <v>349.70004746000001</v>
      </c>
      <c r="G21" s="401">
        <f>'A3'!G21</f>
        <v>23.926005670000002</v>
      </c>
      <c r="H21" s="401">
        <f>'A3'!H21</f>
        <v>0</v>
      </c>
      <c r="I21" s="401">
        <f>'A3'!I21</f>
        <v>5.3415027300000011</v>
      </c>
      <c r="J21" s="401">
        <f>'A3'!J21</f>
        <v>0.15139917999999999</v>
      </c>
      <c r="K21" s="401">
        <f>'A3'!K21</f>
        <v>393.10191471000002</v>
      </c>
      <c r="L21" s="401">
        <f>'A3'!L21</f>
        <v>1.6374592150000002</v>
      </c>
      <c r="M21" s="401">
        <f>'A3'!M21</f>
        <v>72563.813218534953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1508.8463571100001</v>
      </c>
      <c r="E22" s="401">
        <f>'A3'!E22</f>
        <v>1207.8676442800004</v>
      </c>
      <c r="F22" s="401">
        <f>'A3'!F22</f>
        <v>1527.8063517000001</v>
      </c>
      <c r="G22" s="401">
        <f>'A3'!G22</f>
        <v>128.00839959000001</v>
      </c>
      <c r="H22" s="401">
        <f>'A3'!H22</f>
        <v>1.0196738600000002</v>
      </c>
      <c r="I22" s="401">
        <f>'A3'!I22</f>
        <v>137.73857419000001</v>
      </c>
      <c r="J22" s="401">
        <f>'A3'!J22</f>
        <v>22.345442220000002</v>
      </c>
      <c r="K22" s="401">
        <f>'A3'!K22</f>
        <v>4533.63244295</v>
      </c>
      <c r="L22" s="401">
        <f>'A3'!L22</f>
        <v>394.62176054999986</v>
      </c>
      <c r="M22" s="401">
        <f>'A3'!M22</f>
        <v>665913.81272428075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274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40.313210489999996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40.313210489999996</v>
      </c>
      <c r="L25" s="401">
        <f>'A3'!L25</f>
        <v>0.21766703500000001</v>
      </c>
      <c r="M25" s="401">
        <f>'A3'!M25</f>
        <v>4141.4659128150006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6.5930100000000014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6.5930100000000014</v>
      </c>
      <c r="L26" s="401">
        <f>'A3'!L26</f>
        <v>0</v>
      </c>
      <c r="M26" s="401">
        <f>'A3'!M26</f>
        <v>305.03682045999994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33.720200489999996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33.720200489999996</v>
      </c>
      <c r="L27" s="401">
        <f>'A3'!L27</f>
        <v>0.21766703500000001</v>
      </c>
      <c r="M27" s="401">
        <f>'A3'!M27</f>
        <v>3836.4290923550006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4.5085815700000014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0.47197640999999996</v>
      </c>
      <c r="K28" s="401">
        <f>'A3'!K28</f>
        <v>4.9805579800000013</v>
      </c>
      <c r="L28" s="401">
        <f>'A3'!L28</f>
        <v>62.259974070000005</v>
      </c>
      <c r="M28" s="401">
        <f>'A3'!M28</f>
        <v>12741.883652940003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8713.5625268500025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4.5085815700000014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0.47197640999999996</v>
      </c>
      <c r="K30" s="401">
        <f>'A3'!K30</f>
        <v>4.9805579800000013</v>
      </c>
      <c r="L30" s="401">
        <f>'A3'!L30</f>
        <v>62.259974070000005</v>
      </c>
      <c r="M30" s="401">
        <f>'A3'!M30</f>
        <v>4028.3211260899998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1.9297605399999997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1.9297605399999997</v>
      </c>
      <c r="L31" s="401">
        <f>'A3'!L31</f>
        <v>12.132197690000002</v>
      </c>
      <c r="M31" s="401">
        <f>'A3'!M31</f>
        <v>3052.9064846800002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1.9297605399999997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1.9297605399999997</v>
      </c>
      <c r="L32" s="401">
        <f>'A3'!L32</f>
        <v>12.132197690000002</v>
      </c>
      <c r="M32" s="401">
        <f>'A3'!M32</f>
        <v>1668.9569057799997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1383.9495789000002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46.751552599999997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0.47197640999999996</v>
      </c>
      <c r="K34" s="401">
        <f>'A3'!K34</f>
        <v>47.223529009999993</v>
      </c>
      <c r="L34" s="401">
        <f>'A3'!L34</f>
        <v>74.609838795000016</v>
      </c>
      <c r="M34" s="401">
        <f>'A3'!M34</f>
        <v>19936.256050435004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46.751552599999997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0.47197640999999996</v>
      </c>
      <c r="K36" s="401">
        <f>'A3'!K36</f>
        <v>47.22352901</v>
      </c>
      <c r="L36" s="401">
        <f>'A3'!L36</f>
        <v>0.45365524000000002</v>
      </c>
      <c r="M36" s="401">
        <f>'A3'!M36</f>
        <v>1480.0920752499997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59.458752365000002</v>
      </c>
      <c r="M37" s="401">
        <f>'A3'!M37</f>
        <v>17130.529824404992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14.697431190000001</v>
      </c>
      <c r="M38" s="401">
        <f>'A3'!M38</f>
        <v>1325.6341507899997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275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188.84929319999998</v>
      </c>
      <c r="E41" s="401">
        <f>'A3'!E41</f>
        <v>67.587588940000018</v>
      </c>
      <c r="F41" s="401">
        <f>'A3'!F41</f>
        <v>216.11796777999999</v>
      </c>
      <c r="G41" s="401">
        <f>'A3'!G41</f>
        <v>4.1242304399999998</v>
      </c>
      <c r="H41" s="401">
        <f>'A3'!H41</f>
        <v>9.2582933199999999</v>
      </c>
      <c r="I41" s="401">
        <f>'A3'!I41</f>
        <v>0.55712879999999998</v>
      </c>
      <c r="J41" s="401">
        <f>'A3'!J41</f>
        <v>0.62761480000000003</v>
      </c>
      <c r="K41" s="401">
        <f>'A3'!K41</f>
        <v>487.12211727999994</v>
      </c>
      <c r="L41" s="401">
        <f>'A3'!L41</f>
        <v>76.168628685000002</v>
      </c>
      <c r="M41" s="401">
        <f>'A3'!M41</f>
        <v>352822.83839353628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1.0994250399999996</v>
      </c>
      <c r="E42" s="401">
        <f>'A3'!E42</f>
        <v>37.905109180000011</v>
      </c>
      <c r="F42" s="401">
        <f>'A3'!F42</f>
        <v>91.128590979999984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0.62761480000000003</v>
      </c>
      <c r="K42" s="401">
        <f>'A3'!K42</f>
        <v>130.76074</v>
      </c>
      <c r="L42" s="401">
        <f>'A3'!L42</f>
        <v>1.4038073999999998</v>
      </c>
      <c r="M42" s="401">
        <f>'A3'!M42</f>
        <v>183583.03530927119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187.74986815999998</v>
      </c>
      <c r="E43" s="401">
        <f>'A3'!E43</f>
        <v>29.68247976</v>
      </c>
      <c r="F43" s="401">
        <f>'A3'!F43</f>
        <v>124.9893768</v>
      </c>
      <c r="G43" s="401">
        <f>'A3'!G43</f>
        <v>4.1242304399999998</v>
      </c>
      <c r="H43" s="401">
        <f>'A3'!H43</f>
        <v>9.2582933199999999</v>
      </c>
      <c r="I43" s="401">
        <f>'A3'!I43</f>
        <v>0.55712879999999998</v>
      </c>
      <c r="J43" s="401">
        <f>'A3'!J43</f>
        <v>0</v>
      </c>
      <c r="K43" s="401">
        <f>'A3'!K43</f>
        <v>356.36137728</v>
      </c>
      <c r="L43" s="401">
        <f>'A3'!L43</f>
        <v>74.764821284999996</v>
      </c>
      <c r="M43" s="401">
        <f>'A3'!M43</f>
        <v>169239.80308426509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0</v>
      </c>
      <c r="E44" s="401">
        <f>'A3'!E44</f>
        <v>62.025950399999992</v>
      </c>
      <c r="F44" s="401">
        <f>'A3'!F44</f>
        <v>32.009316519999999</v>
      </c>
      <c r="G44" s="401">
        <f>'A3'!G44</f>
        <v>5.9656479599999992</v>
      </c>
      <c r="H44" s="401">
        <f>'A3'!H44</f>
        <v>0</v>
      </c>
      <c r="I44" s="401">
        <f>'A3'!I44</f>
        <v>0</v>
      </c>
      <c r="J44" s="401">
        <f>'A3'!J44</f>
        <v>2.5291599399999996</v>
      </c>
      <c r="K44" s="401">
        <f>'A3'!K44</f>
        <v>102.53007482</v>
      </c>
      <c r="L44" s="401">
        <f>'A3'!L44</f>
        <v>146.64894922499991</v>
      </c>
      <c r="M44" s="401">
        <f>'A3'!M44</f>
        <v>151999.69545232499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0.65354498000000005</v>
      </c>
      <c r="F45" s="401">
        <f>'A3'!F45</f>
        <v>9.8208480799999993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0.41355000000000003</v>
      </c>
      <c r="K45" s="401">
        <f>'A3'!K45</f>
        <v>10.88794306</v>
      </c>
      <c r="L45" s="401">
        <f>'A3'!L45</f>
        <v>0.222775</v>
      </c>
      <c r="M45" s="401">
        <f>'A3'!M45</f>
        <v>73218.260359750027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61.372405419999993</v>
      </c>
      <c r="F46" s="401">
        <f>'A3'!F46</f>
        <v>22.188468440000001</v>
      </c>
      <c r="G46" s="401">
        <f>'A3'!G46</f>
        <v>5.9656479599999992</v>
      </c>
      <c r="H46" s="401">
        <f>'A3'!H46</f>
        <v>0</v>
      </c>
      <c r="I46" s="401">
        <f>'A3'!I46</f>
        <v>0</v>
      </c>
      <c r="J46" s="401">
        <f>'A3'!J46</f>
        <v>2.1156099399999997</v>
      </c>
      <c r="K46" s="401">
        <f>'A3'!K46</f>
        <v>91.642131759999984</v>
      </c>
      <c r="L46" s="401">
        <f>'A3'!L46</f>
        <v>146.4261742249999</v>
      </c>
      <c r="M46" s="401">
        <f>'A3'!M46</f>
        <v>78781.435092574946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65.489140700000021</v>
      </c>
      <c r="E47" s="401">
        <f>'A3'!E47</f>
        <v>57.207651429999999</v>
      </c>
      <c r="F47" s="401">
        <f>'A3'!F47</f>
        <v>47.412434380000008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170.10922651000004</v>
      </c>
      <c r="L47" s="401">
        <f>'A3'!L47</f>
        <v>20.706744505000007</v>
      </c>
      <c r="M47" s="401">
        <f>'A3'!M47</f>
        <v>44930.194987615017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65.489140700000021</v>
      </c>
      <c r="E48" s="401">
        <f>'A3'!E48</f>
        <v>57.207651429999999</v>
      </c>
      <c r="F48" s="401">
        <f>'A3'!F48</f>
        <v>47.412434380000008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170.10922651000004</v>
      </c>
      <c r="L48" s="401">
        <f>'A3'!L48</f>
        <v>20.698744505000008</v>
      </c>
      <c r="M48" s="401">
        <f>'A3'!M48</f>
        <v>7613.1602601449995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</v>
      </c>
      <c r="L49" s="401">
        <f>'A3'!L49</f>
        <v>8.0000000000000002E-3</v>
      </c>
      <c r="M49" s="401">
        <f>'A3'!M49</f>
        <v>37317.034727470018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254.33843389999998</v>
      </c>
      <c r="E50" s="401">
        <f>'A3'!E50</f>
        <v>186.82119077000002</v>
      </c>
      <c r="F50" s="401">
        <f>'A3'!F50</f>
        <v>295.53971867999996</v>
      </c>
      <c r="G50" s="401">
        <f>'A3'!G50</f>
        <v>10.0898784</v>
      </c>
      <c r="H50" s="401">
        <f>'A3'!H50</f>
        <v>9.2582933199999999</v>
      </c>
      <c r="I50" s="401">
        <f>'A3'!I50</f>
        <v>0.55712879999999998</v>
      </c>
      <c r="J50" s="401">
        <f>'A3'!J50</f>
        <v>3.1567747399999995</v>
      </c>
      <c r="K50" s="401">
        <f>'A3'!K50</f>
        <v>759.76141860999996</v>
      </c>
      <c r="L50" s="401">
        <f>'A3'!L50</f>
        <v>243.52432241499992</v>
      </c>
      <c r="M50" s="401">
        <f>'A3'!M50</f>
        <v>549752.72883347631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254.33843389999996</v>
      </c>
      <c r="E52" s="401">
        <f>'A3'!E52</f>
        <v>186.82119077000007</v>
      </c>
      <c r="F52" s="401">
        <f>'A3'!F52</f>
        <v>254.18138364999996</v>
      </c>
      <c r="G52" s="401">
        <f>'A3'!G52</f>
        <v>10.0898784</v>
      </c>
      <c r="H52" s="401">
        <f>'A3'!H52</f>
        <v>9.2582933199999999</v>
      </c>
      <c r="I52" s="401">
        <f>'A3'!I52</f>
        <v>0.55712879999999998</v>
      </c>
      <c r="J52" s="401">
        <f>'A3'!J52</f>
        <v>3.1567747400000004</v>
      </c>
      <c r="K52" s="401">
        <f>'A3'!K52</f>
        <v>718.40308357999993</v>
      </c>
      <c r="L52" s="401">
        <f>'A3'!L52</f>
        <v>238.22348061999989</v>
      </c>
      <c r="M52" s="401">
        <f>'A3'!M52</f>
        <v>536721.30852093128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41.358335029999999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41.358335029999999</v>
      </c>
      <c r="L53" s="401">
        <f>'A3'!L53</f>
        <v>5.3008417950000002</v>
      </c>
      <c r="M53" s="401">
        <f>'A3'!M53</f>
        <v>12795.768795624997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235.65151686000002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273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5.4866341599999995</v>
      </c>
      <c r="M13" s="401">
        <f>'A4'!M13</f>
        <v>0</v>
      </c>
      <c r="N13" s="401">
        <f>'A4'!N13</f>
        <v>1.5519103200000004</v>
      </c>
      <c r="O13" s="401">
        <f>'A4'!O13</f>
        <v>6.3222080800000002</v>
      </c>
      <c r="P13" s="401">
        <f>'A4'!P13</f>
        <v>0.57125243999999986</v>
      </c>
      <c r="Q13" s="401">
        <f>'A4'!Q13</f>
        <v>0</v>
      </c>
      <c r="R13" s="401">
        <f>'A4'!R13</f>
        <v>19.603999999999999</v>
      </c>
      <c r="S13" s="401">
        <f>'A4'!S13</f>
        <v>1.0038346</v>
      </c>
      <c r="T13" s="401">
        <f>'A4'!T13</f>
        <v>0</v>
      </c>
      <c r="U13" s="401">
        <f>'A4'!U13</f>
        <v>0</v>
      </c>
      <c r="V13" s="401">
        <f>'A4'!V13</f>
        <v>1.8746527800000001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30.259094949999998</v>
      </c>
      <c r="AD13" s="401">
        <f>'A4'!AD13</f>
        <v>31.498910460000005</v>
      </c>
      <c r="AE13" s="401">
        <f>'A4'!AE13</f>
        <v>0</v>
      </c>
      <c r="AF13" s="401">
        <f>'A4'!AF13</f>
        <v>0</v>
      </c>
      <c r="AG13" s="401">
        <f>'A4'!AG13</f>
        <v>13.433304760000004</v>
      </c>
      <c r="AH13" s="401">
        <f>'A4'!AH13</f>
        <v>0</v>
      </c>
      <c r="AI13" s="401">
        <f>'A4'!AI13</f>
        <v>0</v>
      </c>
      <c r="AJ13" s="401">
        <f>'A4'!AJ13</f>
        <v>2.7910000000000001E-3</v>
      </c>
      <c r="AK13" s="401">
        <f>'A4'!AK13</f>
        <v>0</v>
      </c>
      <c r="AL13" s="401">
        <f>'A4'!AL13</f>
        <v>0.60165812000000007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20.002026299999997</v>
      </c>
      <c r="AR13" s="401">
        <f>'A4'!AR13</f>
        <v>56.077196659999991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0.11222548</v>
      </c>
      <c r="O14" s="401">
        <f>'A4'!O14</f>
        <v>0.1866014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0.16633064</v>
      </c>
      <c r="AD14" s="401">
        <f>'A4'!AD14</f>
        <v>3.4361495600000009</v>
      </c>
      <c r="AE14" s="401">
        <f>'A4'!AE14</f>
        <v>0</v>
      </c>
      <c r="AF14" s="401">
        <f>'A4'!AF14</f>
        <v>0</v>
      </c>
      <c r="AG14" s="401">
        <f>'A4'!AG14</f>
        <v>1.3126542999999999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23.958043859999997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5.4866341599999995</v>
      </c>
      <c r="M15" s="401">
        <f>'A4'!M15</f>
        <v>0</v>
      </c>
      <c r="N15" s="401">
        <f>'A4'!N15</f>
        <v>1.4396848400000004</v>
      </c>
      <c r="O15" s="401">
        <f>'A4'!O15</f>
        <v>6.1356066800000004</v>
      </c>
      <c r="P15" s="401">
        <f>'A4'!P15</f>
        <v>0.57125243999999986</v>
      </c>
      <c r="Q15" s="401">
        <f>'A4'!Q15</f>
        <v>0</v>
      </c>
      <c r="R15" s="401">
        <f>'A4'!R15</f>
        <v>19.603999999999999</v>
      </c>
      <c r="S15" s="401">
        <f>'A4'!S15</f>
        <v>1.0038346</v>
      </c>
      <c r="T15" s="401">
        <f>'A4'!T15</f>
        <v>0</v>
      </c>
      <c r="U15" s="401">
        <f>'A4'!U15</f>
        <v>0</v>
      </c>
      <c r="V15" s="401">
        <f>'A4'!V15</f>
        <v>1.8746527800000001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30.092764309999996</v>
      </c>
      <c r="AD15" s="401">
        <f>'A4'!AD15</f>
        <v>28.062760900000004</v>
      </c>
      <c r="AE15" s="401">
        <f>'A4'!AE15</f>
        <v>0</v>
      </c>
      <c r="AF15" s="401">
        <f>'A4'!AF15</f>
        <v>0</v>
      </c>
      <c r="AG15" s="401">
        <f>'A4'!AG15</f>
        <v>12.120650460000004</v>
      </c>
      <c r="AH15" s="401">
        <f>'A4'!AH15</f>
        <v>0</v>
      </c>
      <c r="AI15" s="401">
        <f>'A4'!AI15</f>
        <v>0</v>
      </c>
      <c r="AJ15" s="401">
        <f>'A4'!AJ15</f>
        <v>2.7910000000000001E-3</v>
      </c>
      <c r="AK15" s="401">
        <f>'A4'!AK15</f>
        <v>0</v>
      </c>
      <c r="AL15" s="401">
        <f>'A4'!AL15</f>
        <v>0.60165812000000007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20.002026299999997</v>
      </c>
      <c r="AR15" s="401">
        <f>'A4'!AR15</f>
        <v>32.119152799999995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3.6730681599999997</v>
      </c>
      <c r="M16" s="401">
        <f>'A4'!M16</f>
        <v>0</v>
      </c>
      <c r="N16" s="401">
        <f>'A4'!N16</f>
        <v>3.4166111400000001</v>
      </c>
      <c r="O16" s="401">
        <f>'A4'!O16</f>
        <v>1.0679810599999999</v>
      </c>
      <c r="P16" s="401">
        <f>'A4'!P16</f>
        <v>0.57039454000000001</v>
      </c>
      <c r="Q16" s="401">
        <f>'A4'!Q16</f>
        <v>0</v>
      </c>
      <c r="R16" s="401">
        <f>'A4'!R16</f>
        <v>0</v>
      </c>
      <c r="S16" s="401">
        <f>'A4'!S16</f>
        <v>1.3645376599999999</v>
      </c>
      <c r="T16" s="401">
        <f>'A4'!T16</f>
        <v>0</v>
      </c>
      <c r="U16" s="401">
        <f>'A4'!U16</f>
        <v>0</v>
      </c>
      <c r="V16" s="401">
        <f>'A4'!V16</f>
        <v>0.82697109999999996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2.9263847000000003</v>
      </c>
      <c r="AA16" s="401">
        <f>'A4'!AA16</f>
        <v>0</v>
      </c>
      <c r="AB16" s="401">
        <f>'A4'!AB16</f>
        <v>0</v>
      </c>
      <c r="AC16" s="401">
        <f>'A4'!AC16</f>
        <v>17.374361310000001</v>
      </c>
      <c r="AD16" s="401">
        <f>'A4'!AD16</f>
        <v>6.3811</v>
      </c>
      <c r="AE16" s="401">
        <f>'A4'!AE16</f>
        <v>0</v>
      </c>
      <c r="AF16" s="401">
        <f>'A4'!AF16</f>
        <v>0</v>
      </c>
      <c r="AG16" s="401">
        <f>'A4'!AG16</f>
        <v>6.8282443000000024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0.40065354000000003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1047.3535240299989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3.5070299199999999</v>
      </c>
      <c r="M17" s="401">
        <f>'A4'!M17</f>
        <v>0</v>
      </c>
      <c r="N17" s="401">
        <f>'A4'!N17</f>
        <v>9.6005260000000009E-2</v>
      </c>
      <c r="O17" s="401">
        <f>'A4'!O17</f>
        <v>0.20076658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0.82697109999999996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2.1691479</v>
      </c>
      <c r="AD17" s="401">
        <f>'A4'!AD17</f>
        <v>1.0470999999999999</v>
      </c>
      <c r="AE17" s="401">
        <f>'A4'!AE17</f>
        <v>0</v>
      </c>
      <c r="AF17" s="401">
        <f>'A4'!AF17</f>
        <v>0</v>
      </c>
      <c r="AG17" s="401">
        <f>'A4'!AG17</f>
        <v>0.44343978000000001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16.509761659999995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0.16603824</v>
      </c>
      <c r="M18" s="401">
        <f>'A4'!M18</f>
        <v>0</v>
      </c>
      <c r="N18" s="401">
        <f>'A4'!N18</f>
        <v>3.32060588</v>
      </c>
      <c r="O18" s="401">
        <f>'A4'!O18</f>
        <v>0.86721448000000001</v>
      </c>
      <c r="P18" s="401">
        <f>'A4'!P18</f>
        <v>0.57039454000000001</v>
      </c>
      <c r="Q18" s="401">
        <f>'A4'!Q18</f>
        <v>0</v>
      </c>
      <c r="R18" s="401">
        <f>'A4'!R18</f>
        <v>0</v>
      </c>
      <c r="S18" s="401">
        <f>'A4'!S18</f>
        <v>1.3645376599999999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2.9263847000000003</v>
      </c>
      <c r="AA18" s="401">
        <f>'A4'!AA18</f>
        <v>0</v>
      </c>
      <c r="AB18" s="401">
        <f>'A4'!AB18</f>
        <v>0</v>
      </c>
      <c r="AC18" s="401">
        <f>'A4'!AC18</f>
        <v>15.205213410000001</v>
      </c>
      <c r="AD18" s="401">
        <f>'A4'!AD18</f>
        <v>5.3339999999999996</v>
      </c>
      <c r="AE18" s="401">
        <f>'A4'!AE18</f>
        <v>0</v>
      </c>
      <c r="AF18" s="401">
        <f>'A4'!AF18</f>
        <v>0</v>
      </c>
      <c r="AG18" s="401">
        <f>'A4'!AG18</f>
        <v>6.3848045200000021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0.40065354000000003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1030.8437623699988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2.9124241800000008</v>
      </c>
      <c r="M19" s="401">
        <f>'A4'!M19</f>
        <v>0</v>
      </c>
      <c r="N19" s="401">
        <f>'A4'!N19</f>
        <v>4.4199351399999989</v>
      </c>
      <c r="O19" s="401">
        <f>'A4'!O19</f>
        <v>24.342105080000003</v>
      </c>
      <c r="P19" s="401">
        <f>'A4'!P19</f>
        <v>1.7429641200000003</v>
      </c>
      <c r="Q19" s="401">
        <f>'A4'!Q19</f>
        <v>0</v>
      </c>
      <c r="R19" s="401">
        <f>'A4'!R19</f>
        <v>13.407999999999999</v>
      </c>
      <c r="S19" s="401">
        <f>'A4'!S19</f>
        <v>2.1011067199999998</v>
      </c>
      <c r="T19" s="401">
        <f>'A4'!T19</f>
        <v>0</v>
      </c>
      <c r="U19" s="401">
        <f>'A4'!U19</f>
        <v>0</v>
      </c>
      <c r="V19" s="401">
        <f>'A4'!V19</f>
        <v>0.82495375999999998</v>
      </c>
      <c r="W19" s="401">
        <f>'A4'!W19</f>
        <v>0</v>
      </c>
      <c r="X19" s="401">
        <f>'A4'!X19</f>
        <v>0</v>
      </c>
      <c r="Y19" s="401">
        <f>'A4'!Y19</f>
        <v>1.0481880000000001E-2</v>
      </c>
      <c r="Z19" s="401">
        <f>'A4'!Z19</f>
        <v>3.9063800000000001E-3</v>
      </c>
      <c r="AA19" s="401">
        <f>'A4'!AA19</f>
        <v>0</v>
      </c>
      <c r="AB19" s="401">
        <f>'A4'!AB19</f>
        <v>0</v>
      </c>
      <c r="AC19" s="401">
        <f>'A4'!AC19</f>
        <v>28.503383159999988</v>
      </c>
      <c r="AD19" s="401">
        <f>'A4'!AD19</f>
        <v>59.242971070000003</v>
      </c>
      <c r="AE19" s="401">
        <f>'A4'!AE19</f>
        <v>0</v>
      </c>
      <c r="AF19" s="401">
        <f>'A4'!AF19</f>
        <v>0</v>
      </c>
      <c r="AG19" s="401">
        <f>'A4'!AG19</f>
        <v>3.7287642799999987</v>
      </c>
      <c r="AH19" s="401">
        <f>'A4'!AH19</f>
        <v>0</v>
      </c>
      <c r="AI19" s="401">
        <f>'A4'!AI19</f>
        <v>0</v>
      </c>
      <c r="AJ19" s="401">
        <f>'A4'!AJ19</f>
        <v>4.0000000000000001E-3</v>
      </c>
      <c r="AK19" s="401">
        <f>'A4'!AK19</f>
        <v>0</v>
      </c>
      <c r="AL19" s="401">
        <f>'A4'!AL19</f>
        <v>3.50058778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4.3469688999999985</v>
      </c>
      <c r="AR19" s="401">
        <f>'A4'!AR19</f>
        <v>145.27684396000009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2.8734088800000008</v>
      </c>
      <c r="M20" s="401">
        <f>'A4'!M20</f>
        <v>0</v>
      </c>
      <c r="N20" s="401">
        <f>'A4'!N20</f>
        <v>4.2693279399999993</v>
      </c>
      <c r="O20" s="401">
        <f>'A4'!O20</f>
        <v>24.241133360000003</v>
      </c>
      <c r="P20" s="401">
        <f>'A4'!P20</f>
        <v>1.7429641200000003</v>
      </c>
      <c r="Q20" s="401">
        <f>'A4'!Q20</f>
        <v>0</v>
      </c>
      <c r="R20" s="401">
        <f>'A4'!R20</f>
        <v>13.407999999999999</v>
      </c>
      <c r="S20" s="401">
        <f>'A4'!S20</f>
        <v>2.09476482</v>
      </c>
      <c r="T20" s="401">
        <f>'A4'!T20</f>
        <v>0</v>
      </c>
      <c r="U20" s="401">
        <f>'A4'!U20</f>
        <v>0</v>
      </c>
      <c r="V20" s="401">
        <f>'A4'!V20</f>
        <v>0.82495375999999998</v>
      </c>
      <c r="W20" s="401">
        <f>'A4'!W20</f>
        <v>0</v>
      </c>
      <c r="X20" s="401">
        <f>'A4'!X20</f>
        <v>0</v>
      </c>
      <c r="Y20" s="401">
        <f>'A4'!Y20</f>
        <v>1.0481880000000001E-2</v>
      </c>
      <c r="Z20" s="401">
        <f>'A4'!Z20</f>
        <v>3.9063800000000001E-3</v>
      </c>
      <c r="AA20" s="401">
        <f>'A4'!AA20</f>
        <v>0</v>
      </c>
      <c r="AB20" s="401">
        <f>'A4'!AB20</f>
        <v>0</v>
      </c>
      <c r="AC20" s="401">
        <f>'A4'!AC20</f>
        <v>28.266098779999989</v>
      </c>
      <c r="AD20" s="401">
        <f>'A4'!AD20</f>
        <v>58.398971070000002</v>
      </c>
      <c r="AE20" s="401">
        <f>'A4'!AE20</f>
        <v>0</v>
      </c>
      <c r="AF20" s="401">
        <f>'A4'!AF20</f>
        <v>0</v>
      </c>
      <c r="AG20" s="401">
        <f>'A4'!AG20</f>
        <v>2.8251154599999988</v>
      </c>
      <c r="AH20" s="401">
        <f>'A4'!AH20</f>
        <v>0</v>
      </c>
      <c r="AI20" s="401">
        <f>'A4'!AI20</f>
        <v>0</v>
      </c>
      <c r="AJ20" s="401">
        <f>'A4'!AJ20</f>
        <v>4.0000000000000001E-3</v>
      </c>
      <c r="AK20" s="401">
        <f>'A4'!AK20</f>
        <v>0</v>
      </c>
      <c r="AL20" s="401">
        <f>'A4'!AL20</f>
        <v>3.4442960199999999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4.2989819999999987</v>
      </c>
      <c r="AR20" s="401">
        <f>'A4'!AR20</f>
        <v>141.1131550800001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3.9015300000000003E-2</v>
      </c>
      <c r="M21" s="401">
        <f>'A4'!M21</f>
        <v>0</v>
      </c>
      <c r="N21" s="401">
        <f>'A4'!N21</f>
        <v>0.1506072</v>
      </c>
      <c r="O21" s="401">
        <f>'A4'!O21</f>
        <v>0.10097172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6.3419000000000001E-3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0.23728437999999999</v>
      </c>
      <c r="AD21" s="401">
        <f>'A4'!AD21</f>
        <v>0.84399999999999997</v>
      </c>
      <c r="AE21" s="401">
        <f>'A4'!AE21</f>
        <v>0</v>
      </c>
      <c r="AF21" s="401">
        <f>'A4'!AF21</f>
        <v>0</v>
      </c>
      <c r="AG21" s="401">
        <f>'A4'!AG21</f>
        <v>0.90364882000000002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5.6291759999999996E-2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4.7986899999999999E-2</v>
      </c>
      <c r="AR21" s="401">
        <f>'A4'!AR21</f>
        <v>4.1636888799999996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12.0721265</v>
      </c>
      <c r="M22" s="401">
        <f>'A4'!M22</f>
        <v>0</v>
      </c>
      <c r="N22" s="401">
        <f>'A4'!N22</f>
        <v>9.3884565999999996</v>
      </c>
      <c r="O22" s="401">
        <f>'A4'!O22</f>
        <v>31.732294220000004</v>
      </c>
      <c r="P22" s="401">
        <f>'A4'!P22</f>
        <v>2.8846111000000003</v>
      </c>
      <c r="Q22" s="401">
        <f>'A4'!Q22</f>
        <v>0</v>
      </c>
      <c r="R22" s="401">
        <f>'A4'!R22</f>
        <v>33.012</v>
      </c>
      <c r="S22" s="401">
        <f>'A4'!S22</f>
        <v>4.4694789799999999</v>
      </c>
      <c r="T22" s="401">
        <f>'A4'!T22</f>
        <v>0</v>
      </c>
      <c r="U22" s="401">
        <f>'A4'!U22</f>
        <v>0</v>
      </c>
      <c r="V22" s="401">
        <f>'A4'!V22</f>
        <v>3.5265776400000002</v>
      </c>
      <c r="W22" s="401">
        <f>'A4'!W22</f>
        <v>0</v>
      </c>
      <c r="X22" s="401">
        <f>'A4'!X22</f>
        <v>0</v>
      </c>
      <c r="Y22" s="401">
        <f>'A4'!Y22</f>
        <v>1.0481880000000001E-2</v>
      </c>
      <c r="Z22" s="401">
        <f>'A4'!Z22</f>
        <v>2.9302910800000004</v>
      </c>
      <c r="AA22" s="401">
        <f>'A4'!AA22</f>
        <v>0</v>
      </c>
      <c r="AB22" s="401">
        <f>'A4'!AB22</f>
        <v>0</v>
      </c>
      <c r="AC22" s="401">
        <f>'A4'!AC22</f>
        <v>76.136839419999987</v>
      </c>
      <c r="AD22" s="401">
        <f>'A4'!AD22</f>
        <v>97.122981530000004</v>
      </c>
      <c r="AE22" s="401">
        <f>'A4'!AE22</f>
        <v>0</v>
      </c>
      <c r="AF22" s="401">
        <f>'A4'!AF22</f>
        <v>0</v>
      </c>
      <c r="AG22" s="401">
        <f>'A4'!AG22</f>
        <v>23.990313340000007</v>
      </c>
      <c r="AH22" s="401">
        <f>'A4'!AH22</f>
        <v>0</v>
      </c>
      <c r="AI22" s="401">
        <f>'A4'!AI22</f>
        <v>0</v>
      </c>
      <c r="AJ22" s="401">
        <f>'A4'!AJ22</f>
        <v>6.7910000000000002E-3</v>
      </c>
      <c r="AK22" s="401">
        <f>'A4'!AK22</f>
        <v>0</v>
      </c>
      <c r="AL22" s="401">
        <f>'A4'!AL22</f>
        <v>4.5028994400000002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24.348995199999997</v>
      </c>
      <c r="AR22" s="401">
        <f>'A4'!AR22</f>
        <v>1248.7075646499991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274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0.57225001999999991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0.20016810000000002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0.57225001999999991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0.20016810000000002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0.94395282000000003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46.05440832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202.04153513999998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0.94395282000000003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46.05440832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202.04153513999998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48.528790760000007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48.528790760000007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0.94395282000000003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46.05440832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0.57225001999999991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0.20016810000000002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250.5703259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0.94395282000000003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0.57225001999999991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0.20016810000000002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237.83500946000001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46.05440832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12.73531644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275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1.3143323600000001</v>
      </c>
      <c r="P41" s="401">
        <f>'A4'!P41</f>
        <v>0</v>
      </c>
      <c r="Q41" s="401">
        <f>'A4'!Q41</f>
        <v>0</v>
      </c>
      <c r="R41" s="401">
        <f>'A4'!R41</f>
        <v>29.373000000000001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10.144416</v>
      </c>
      <c r="AD41" s="401">
        <f>'A4'!AD41</f>
        <v>249.5282296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14.314536780000001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5.6152295999999993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1.3143323600000001</v>
      </c>
      <c r="P43" s="401">
        <f>'A4'!P43</f>
        <v>0</v>
      </c>
      <c r="Q43" s="401">
        <f>'A4'!Q43</f>
        <v>0</v>
      </c>
      <c r="R43" s="401">
        <f>'A4'!R43</f>
        <v>29.373000000000001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10.144416</v>
      </c>
      <c r="AD43" s="401">
        <f>'A4'!AD43</f>
        <v>243.91300000000001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14.314536780000001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4.2312198799999994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352.61709999999999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1.0036863600000003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14.893608039999998</v>
      </c>
      <c r="AR44" s="401">
        <f>'A4'!AR44</f>
        <v>213.85018261999991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0.8911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4.2312198799999994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351.726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1.0036863600000003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14.893608039999998</v>
      </c>
      <c r="AR46" s="401">
        <f>'A4'!AR46</f>
        <v>213.85018261999991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7.4019476399999986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3.3957784400000008</v>
      </c>
      <c r="AD47" s="401">
        <f>'A4'!AD47</f>
        <v>11.694000000000001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3.0018923800000006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16.982584400000004</v>
      </c>
      <c r="AR47" s="401">
        <f>'A4'!AR47</f>
        <v>40.350775159999998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7.4019476399999986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3.3957784400000008</v>
      </c>
      <c r="AD48" s="401">
        <f>'A4'!AD48</f>
        <v>11.662000000000001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3.0018923800000006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16.982584400000004</v>
      </c>
      <c r="AR48" s="401">
        <f>'A4'!AR48</f>
        <v>40.350775159999998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3.2000000000000001E-2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4.2312198799999994</v>
      </c>
      <c r="O50" s="401">
        <f>'A4'!O50</f>
        <v>8.7162799999999994</v>
      </c>
      <c r="P50" s="401">
        <f>'A4'!P50</f>
        <v>0</v>
      </c>
      <c r="Q50" s="401">
        <f>'A4'!Q50</f>
        <v>0</v>
      </c>
      <c r="R50" s="401">
        <f>'A4'!R50</f>
        <v>29.373000000000001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13.54019444</v>
      </c>
      <c r="AD50" s="401">
        <f>'A4'!AD50</f>
        <v>613.83932960000004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4.0055787400000007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46.190729220000009</v>
      </c>
      <c r="AR50" s="401">
        <f>'A4'!AR50</f>
        <v>254.2009577799999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4.2312198799999994</v>
      </c>
      <c r="O52" s="401">
        <f>'A4'!O52</f>
        <v>8.0591138199999985</v>
      </c>
      <c r="P52" s="401">
        <f>'A4'!P52</f>
        <v>0</v>
      </c>
      <c r="Q52" s="401">
        <f>'A4'!Q52</f>
        <v>0</v>
      </c>
      <c r="R52" s="401">
        <f>'A4'!R52</f>
        <v>14.685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8.5713730400000028</v>
      </c>
      <c r="AD52" s="401">
        <f>'A4'!AD52</f>
        <v>613.83932960000004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4.0055787400000007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46.19072921999998</v>
      </c>
      <c r="AR52" s="401">
        <f>'A4'!AR52</f>
        <v>253.31157817999988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0.65716618000000004</v>
      </c>
      <c r="P53" s="401">
        <f>'A4'!P53</f>
        <v>0</v>
      </c>
      <c r="Q53" s="401">
        <f>'A4'!Q53</f>
        <v>0</v>
      </c>
      <c r="R53" s="401">
        <f>'A4'!R53</f>
        <v>14.688000000000001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4.9688213999999995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0.88937959999999994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613.74765118999994</v>
      </c>
      <c r="E25" s="264">
        <f xml:space="preserve"> 'A5'!E25</f>
        <v>378.79628997999998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992.54394116999993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613.74765118999994</v>
      </c>
      <c r="E27" s="264">
        <f xml:space="preserve"> 'A5'!E27</f>
        <v>378.79628997999998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992.54394116999993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485.94627942999995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485.94627942999995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485.94627942999995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485.94627942999995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13.30925905</v>
      </c>
      <c r="E31" s="264">
        <f xml:space="preserve"> 'A5'!E31</f>
        <v>10.47622951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23.785488559999997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12.53900883</v>
      </c>
      <c r="E32" s="264">
        <f xml:space="preserve"> 'A5'!E32</f>
        <v>10.47622951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23.01523834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0.77025021999999999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0.77025021999999999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1113.0031896699998</v>
      </c>
      <c r="E34" s="264">
        <f xml:space="preserve"> 'A5'!E34</f>
        <v>389.27251948999998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1502.2757091599997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67.416005119999994</v>
      </c>
      <c r="E37" s="264">
        <f xml:space="preserve"> 'A5'!E37</f>
        <v>10.47622951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77.89223462999999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67.416005119999994</v>
      </c>
      <c r="E39" s="264">
        <f xml:space="preserve"> 'A5'!E39</f>
        <v>10.47622951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77.89223462999999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26.6380588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26.6380588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26.6380588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26.6380588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1162.7989768300001</v>
      </c>
      <c r="E43" s="264">
        <f xml:space="preserve"> 'A5'!E43</f>
        <v>349.82979882000001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1512.6287756500001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1041.4012561300001</v>
      </c>
      <c r="E44" s="264">
        <f xml:space="preserve"> 'A5'!E44</f>
        <v>16.33357912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1057.7348352500001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121.39772069999998</v>
      </c>
      <c r="E45" s="264">
        <f xml:space="preserve"> 'A5'!E45</f>
        <v>333.49621969999998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454.89394039999996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1230.21498195</v>
      </c>
      <c r="E46" s="264">
        <f xml:space="preserve"> 'A5'!E46</f>
        <v>386.94408713000001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1617.1590690800001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2343.2181716199998</v>
      </c>
      <c r="E48" s="264">
        <f xml:space="preserve"> 'A5'!E48</f>
        <v>776.21660661999999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3119.43477824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780766.57260164211</v>
      </c>
      <c r="E50" s="447">
        <f xml:space="preserve"> 'A5'!E50</f>
        <v>71659.503718729975</v>
      </c>
      <c r="F50" s="447">
        <f xml:space="preserve"> 'A5'!F50</f>
        <v>149.11307006999996</v>
      </c>
      <c r="G50" s="447">
        <f xml:space="preserve"> 'A5'!G50</f>
        <v>195.72549521999997</v>
      </c>
      <c r="H50" s="447">
        <f xml:space="preserve"> 'A5'!H50</f>
        <v>347.51725157000004</v>
      </c>
      <c r="I50" s="447">
        <f xml:space="preserve"> 'A5'!I50</f>
        <v>9.8496741699999966</v>
      </c>
      <c r="J50" s="447">
        <f xml:space="preserve"> 'A5'!J50</f>
        <v>1.2230113</v>
      </c>
      <c r="K50" s="447">
        <f xml:space="preserve"> 'A5'!K50</f>
        <v>88.775594749999982</v>
      </c>
      <c r="L50" s="447">
        <f xml:space="preserve"> 'A5'!L50</f>
        <v>74.592799770000013</v>
      </c>
      <c r="M50" s="447">
        <f xml:space="preserve"> 'A5'!M50</f>
        <v>853292.87321722205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5440.4673195300002</v>
      </c>
      <c r="E28" s="111">
        <f>'A6'!E28</f>
        <v>270.81025112000003</v>
      </c>
      <c r="F28" s="111">
        <f>'A6'!F28</f>
        <v>2416.0324084100002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8127.3099790600008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5440.4673195300002</v>
      </c>
      <c r="E30" s="111">
        <f>'A6'!E30</f>
        <v>270.81025112000003</v>
      </c>
      <c r="F30" s="111">
        <f>'A6'!F30</f>
        <v>2416.0324084100002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8127.3099790600008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5440.4688195300005</v>
      </c>
      <c r="E31" s="111">
        <f>'A6'!E31</f>
        <v>270.81025112000003</v>
      </c>
      <c r="F31" s="111">
        <f>'A6'!F31</f>
        <v>2416.0284709100001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8127.3075415600015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5440.4688195300005</v>
      </c>
      <c r="E33" s="111">
        <f>'A6'!E33</f>
        <v>270.81025112000003</v>
      </c>
      <c r="F33" s="111">
        <f>'A6'!F33</f>
        <v>2416.0284709100001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8127.3075415600015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10880.936139060001</v>
      </c>
      <c r="E34" s="111">
        <f>'A6'!E34</f>
        <v>541.62050224000006</v>
      </c>
      <c r="F34" s="111">
        <f>'A6'!F34</f>
        <v>4832.0608793200008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16254.617520620002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10880.936139060001</v>
      </c>
      <c r="E48" s="111">
        <f>'A6'!E48</f>
        <v>541.62050224000006</v>
      </c>
      <c r="F48" s="111">
        <f>'A6'!F48</f>
        <v>4832.0608793200008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16254.617520620002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336307.40305302001</v>
      </c>
      <c r="E50" s="448">
        <f>'A6'!E50</f>
        <v>8074.969957139996</v>
      </c>
      <c r="F50" s="448">
        <f>'A6'!F50</f>
        <v>32582.598536940022</v>
      </c>
      <c r="G50" s="448">
        <f>'A6'!G50</f>
        <v>8272.117729020003</v>
      </c>
      <c r="H50" s="448">
        <f>'A6'!H50</f>
        <v>3240.4565861800011</v>
      </c>
      <c r="I50" s="448">
        <f>'A6'!I50</f>
        <v>5579.9859630200008</v>
      </c>
      <c r="J50" s="448">
        <f>'A6'!J50</f>
        <v>251.86929143999998</v>
      </c>
      <c r="K50" s="448">
        <f>'A6'!K50</f>
        <v>1321.2022607399995</v>
      </c>
      <c r="L50" s="448">
        <f>'A6'!L50</f>
        <v>395630.60337750008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276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992.54394116999993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992.54394116999993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8613.2562584900006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8613.2562584900006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8151.0930301200015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23.01523834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8128.0777917800015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17756.893229780002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77.89223462999999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77.89223462999999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26.6380588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26.6380588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1512.6287756500001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1057.7348352500001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454.89394039999996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1617.1590690800001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19374.052298860002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1809.9363436100002</v>
      </c>
      <c r="E52" s="448">
        <f>'A7'!E52</f>
        <v>1394.6888350500003</v>
      </c>
      <c r="F52" s="448">
        <f>'A7'!F52</f>
        <v>1823.3460703800001</v>
      </c>
      <c r="G52" s="448">
        <f>'A7'!G52</f>
        <v>138.09827799000001</v>
      </c>
      <c r="H52" s="448">
        <f>'A7'!H52</f>
        <v>10.277967180000001</v>
      </c>
      <c r="I52" s="448">
        <f>'A7'!I52</f>
        <v>138.29570299</v>
      </c>
      <c r="J52" s="448">
        <f>'A7'!J52</f>
        <v>25.974193370000002</v>
      </c>
      <c r="K52" s="448">
        <f>'A7'!K52</f>
        <v>5340.6173905699998</v>
      </c>
      <c r="L52" s="448">
        <f>'A7'!L52</f>
        <v>712.75592175999986</v>
      </c>
      <c r="M52" s="448">
        <f>'A7'!M52</f>
        <v>1254976.8499070522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12.0721265</v>
      </c>
      <c r="M45" s="394">
        <f>'A8'!M50</f>
        <v>0</v>
      </c>
      <c r="N45" s="394">
        <f>'A8'!N50</f>
        <v>14.563629299999999</v>
      </c>
      <c r="O45" s="394">
        <f>'A8'!O50</f>
        <v>40.448574220000005</v>
      </c>
      <c r="P45" s="394">
        <f>'A8'!P50</f>
        <v>2.8846111000000003</v>
      </c>
      <c r="Q45" s="394">
        <f>'A8'!Q50</f>
        <v>0</v>
      </c>
      <c r="R45" s="394">
        <f>'A8'!R50</f>
        <v>62.385000000000005</v>
      </c>
      <c r="S45" s="394">
        <f>'A8'!S50</f>
        <v>4.4694789799999999</v>
      </c>
      <c r="T45" s="394">
        <f>'A8'!T50</f>
        <v>0</v>
      </c>
      <c r="U45" s="394">
        <f>'A8'!U50</f>
        <v>0</v>
      </c>
      <c r="V45" s="394">
        <f>'A8'!V50</f>
        <v>49.58098596</v>
      </c>
      <c r="W45" s="394">
        <f>'A8'!W50</f>
        <v>0</v>
      </c>
      <c r="X45" s="394">
        <f>'A8'!X50</f>
        <v>0</v>
      </c>
      <c r="Y45" s="394">
        <f>'A8'!Y50</f>
        <v>1.0481880000000001E-2</v>
      </c>
      <c r="Z45" s="394">
        <f>'A8'!Z50</f>
        <v>2.9302910800000004</v>
      </c>
      <c r="AA45" s="394">
        <f>'A8'!AA50</f>
        <v>0</v>
      </c>
      <c r="AB45" s="394">
        <f>'A8'!AB50</f>
        <v>0</v>
      </c>
      <c r="AC45" s="394">
        <f>'A8'!AC50</f>
        <v>89.677033859999995</v>
      </c>
      <c r="AD45" s="394">
        <f>'A8'!AD50</f>
        <v>711.53456114999994</v>
      </c>
      <c r="AE45" s="394">
        <f>'A8'!AE50</f>
        <v>0</v>
      </c>
      <c r="AF45" s="394">
        <f>'A8'!AF50</f>
        <v>0</v>
      </c>
      <c r="AG45" s="394">
        <f>'A8'!AG50</f>
        <v>23.990313340000007</v>
      </c>
      <c r="AH45" s="394">
        <f>'A8'!AH50</f>
        <v>0</v>
      </c>
      <c r="AI45" s="394">
        <f>'A8'!AI50</f>
        <v>0</v>
      </c>
      <c r="AJ45" s="394">
        <f>'A8'!AJ50</f>
        <v>6.7910000000000002E-3</v>
      </c>
      <c r="AK45" s="394">
        <f>'A8'!AK50</f>
        <v>0</v>
      </c>
      <c r="AL45" s="394">
        <f>'A8'!AL50</f>
        <v>8.70864628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70.539724419999999</v>
      </c>
      <c r="AR45" s="394">
        <f>'A8'!AR50</f>
        <v>1753.478848329999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125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26</v>
      </c>
      <c r="F20" s="333">
        <v>25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7948.4560195999993</v>
      </c>
      <c r="F31" s="358">
        <v>0</v>
      </c>
      <c r="G31" s="359">
        <v>72.47960546500002</v>
      </c>
      <c r="H31" s="359">
        <v>11914.563518300005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692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215610.51013751127</v>
      </c>
      <c r="E13" s="401">
        <f t="shared" si="0"/>
        <v>7893.9678367299866</v>
      </c>
      <c r="F13" s="401">
        <f t="shared" si="0"/>
        <v>2.5186935699999999</v>
      </c>
      <c r="G13" s="401">
        <f t="shared" si="0"/>
        <v>12.752358829999995</v>
      </c>
      <c r="H13" s="401">
        <f t="shared" si="0"/>
        <v>6.6884128399999998</v>
      </c>
      <c r="I13" s="401">
        <f t="shared" si="0"/>
        <v>0.16042941999999999</v>
      </c>
      <c r="J13" s="401">
        <f t="shared" si="0"/>
        <v>0</v>
      </c>
      <c r="K13" s="401">
        <f t="shared" si="0"/>
        <v>0</v>
      </c>
      <c r="L13" s="401">
        <f t="shared" si="0"/>
        <v>0.41344991999999992</v>
      </c>
      <c r="M13" s="401">
        <f t="shared" si="0"/>
        <v>223527.01131882126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183983.14206169127</v>
      </c>
      <c r="E14" s="122">
        <v>6462.2233377699868</v>
      </c>
      <c r="F14" s="122">
        <v>2.5186935699999999</v>
      </c>
      <c r="G14" s="122">
        <v>12.013707999999996</v>
      </c>
      <c r="H14" s="122">
        <v>4.5440037999999996</v>
      </c>
      <c r="I14" s="122">
        <v>0.16042941999999999</v>
      </c>
      <c r="J14" s="122">
        <v>0</v>
      </c>
      <c r="K14" s="122">
        <v>0</v>
      </c>
      <c r="L14" s="388">
        <v>0.30332205999999995</v>
      </c>
      <c r="M14" s="111">
        <f t="shared" ref="M14:M22" si="1">SUM(D14:L14)</f>
        <v>190464.90555631125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31627.368075820006</v>
      </c>
      <c r="E15" s="111">
        <v>1431.7444989599996</v>
      </c>
      <c r="F15" s="111">
        <v>0</v>
      </c>
      <c r="G15" s="111">
        <v>0.73865083000000009</v>
      </c>
      <c r="H15" s="111">
        <v>2.1444090400000002</v>
      </c>
      <c r="I15" s="111">
        <v>0</v>
      </c>
      <c r="J15" s="111">
        <v>0</v>
      </c>
      <c r="K15" s="111">
        <v>0</v>
      </c>
      <c r="L15" s="388">
        <v>0.11012785999999998</v>
      </c>
      <c r="M15" s="111">
        <f t="shared" si="1"/>
        <v>33062.10576251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119511.73696466975</v>
      </c>
      <c r="E16" s="401">
        <f t="shared" si="2"/>
        <v>14513.847326779998</v>
      </c>
      <c r="F16" s="401">
        <f t="shared" si="2"/>
        <v>94.260705989999991</v>
      </c>
      <c r="G16" s="401">
        <f t="shared" si="2"/>
        <v>42.304266339999998</v>
      </c>
      <c r="H16" s="401">
        <f t="shared" si="2"/>
        <v>268.46538629999998</v>
      </c>
      <c r="I16" s="401">
        <f t="shared" si="2"/>
        <v>1.3979437299999999</v>
      </c>
      <c r="J16" s="401">
        <f t="shared" si="2"/>
        <v>0</v>
      </c>
      <c r="K16" s="401">
        <f t="shared" si="2"/>
        <v>2.1871399999999999E-2</v>
      </c>
      <c r="L16" s="401">
        <f t="shared" si="2"/>
        <v>30.811847030000006</v>
      </c>
      <c r="M16" s="111">
        <f t="shared" si="1"/>
        <v>134462.84631223977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74143.060954679764</v>
      </c>
      <c r="E17" s="122">
        <v>10491.571291139999</v>
      </c>
      <c r="F17" s="122">
        <v>7.7336466200000009</v>
      </c>
      <c r="G17" s="122">
        <v>19.248633779999995</v>
      </c>
      <c r="H17" s="122">
        <v>227.05455341999999</v>
      </c>
      <c r="I17" s="122">
        <v>1.3979437299999999</v>
      </c>
      <c r="J17" s="122">
        <v>0</v>
      </c>
      <c r="K17" s="122">
        <v>2.0429099999999999E-2</v>
      </c>
      <c r="L17" s="388">
        <v>7.5479060800000015</v>
      </c>
      <c r="M17" s="111">
        <f t="shared" si="1"/>
        <v>84897.635358549771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45368.676009989984</v>
      </c>
      <c r="E18" s="111">
        <v>4022.276035639999</v>
      </c>
      <c r="F18" s="111">
        <v>86.527059369999989</v>
      </c>
      <c r="G18" s="111">
        <v>23.055632559999999</v>
      </c>
      <c r="H18" s="111">
        <v>41.410832879999994</v>
      </c>
      <c r="I18" s="111">
        <v>0</v>
      </c>
      <c r="J18" s="111">
        <v>0</v>
      </c>
      <c r="K18" s="111">
        <v>1.4422999999999999E-3</v>
      </c>
      <c r="L18" s="388">
        <v>23.263940950000006</v>
      </c>
      <c r="M18" s="111">
        <f t="shared" si="1"/>
        <v>49565.210953689973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90247.616928799776</v>
      </c>
      <c r="E19" s="401">
        <f t="shared" si="3"/>
        <v>15381.884529199984</v>
      </c>
      <c r="F19" s="401">
        <f t="shared" si="3"/>
        <v>50.969870659999977</v>
      </c>
      <c r="G19" s="401">
        <f t="shared" si="3"/>
        <v>133.00146414999998</v>
      </c>
      <c r="H19" s="401">
        <f t="shared" si="3"/>
        <v>72.298540390000014</v>
      </c>
      <c r="I19" s="401">
        <f t="shared" si="3"/>
        <v>8.291301019999997</v>
      </c>
      <c r="J19" s="401">
        <f t="shared" si="3"/>
        <v>0.46610423000000001</v>
      </c>
      <c r="K19" s="401">
        <f t="shared" si="3"/>
        <v>48.875137569999985</v>
      </c>
      <c r="L19" s="401">
        <f t="shared" si="3"/>
        <v>19.103107440000002</v>
      </c>
      <c r="M19" s="111">
        <f t="shared" si="1"/>
        <v>105962.50698345975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50829.077020569806</v>
      </c>
      <c r="E20" s="122">
        <v>9067.2653097299753</v>
      </c>
      <c r="F20" s="122">
        <v>50.619692209999975</v>
      </c>
      <c r="G20" s="122">
        <v>128.32468532999997</v>
      </c>
      <c r="H20" s="122">
        <v>65.636622920000008</v>
      </c>
      <c r="I20" s="122">
        <v>8.2542162299999973</v>
      </c>
      <c r="J20" s="122">
        <v>0.44641451999999998</v>
      </c>
      <c r="K20" s="122">
        <v>48.587127759999987</v>
      </c>
      <c r="L20" s="388">
        <v>18.960542110000002</v>
      </c>
      <c r="M20" s="111">
        <f t="shared" si="1"/>
        <v>60217.171631379788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39418.53990822997</v>
      </c>
      <c r="E21" s="111">
        <v>6314.6192194700088</v>
      </c>
      <c r="F21" s="111">
        <v>0.35017845000000003</v>
      </c>
      <c r="G21" s="111">
        <v>4.6767788199999991</v>
      </c>
      <c r="H21" s="111">
        <v>6.6619174700000015</v>
      </c>
      <c r="I21" s="111">
        <v>3.7084789999999999E-2</v>
      </c>
      <c r="J21" s="111">
        <v>1.9689709999999999E-2</v>
      </c>
      <c r="K21" s="111">
        <v>0.28800981000000003</v>
      </c>
      <c r="L21" s="388">
        <v>0.14256532999999999</v>
      </c>
      <c r="M21" s="111">
        <f t="shared" si="1"/>
        <v>45745.335352079986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425369.8640309808</v>
      </c>
      <c r="E22" s="401">
        <f t="shared" si="4"/>
        <v>37789.699692709968</v>
      </c>
      <c r="F22" s="401">
        <f t="shared" si="4"/>
        <v>147.74927021999997</v>
      </c>
      <c r="G22" s="401">
        <f t="shared" si="4"/>
        <v>188.05808931999997</v>
      </c>
      <c r="H22" s="401">
        <f t="shared" si="4"/>
        <v>347.45233953000002</v>
      </c>
      <c r="I22" s="401">
        <f t="shared" si="4"/>
        <v>9.8496741699999966</v>
      </c>
      <c r="J22" s="401">
        <f t="shared" si="4"/>
        <v>0.46610423000000001</v>
      </c>
      <c r="K22" s="401">
        <f t="shared" si="4"/>
        <v>48.897008969999987</v>
      </c>
      <c r="L22" s="401">
        <f t="shared" si="4"/>
        <v>50.32840439000001</v>
      </c>
      <c r="M22" s="111">
        <f t="shared" si="1"/>
        <v>463952.3646145208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3338.6536349400008</v>
      </c>
      <c r="E25" s="401">
        <f t="shared" si="5"/>
        <v>552.3421767399999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3890.9958116800008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271.86393793999997</v>
      </c>
      <c r="E26" s="122">
        <v>13.710329420000003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285.57426735999996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3066.7896970000006</v>
      </c>
      <c r="E27" s="111">
        <v>538.63184731999991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3605.4215443200005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5104.2639069500028</v>
      </c>
      <c r="E28" s="401">
        <f t="shared" si="7"/>
        <v>126.67983326000002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5230.9437402100029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3908.9100487400033</v>
      </c>
      <c r="E29" s="122">
        <v>121.23530318000002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4030.1453519200031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1195.3538582099998</v>
      </c>
      <c r="E30" s="111">
        <v>5.4445300800000007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1200.7983882899998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1788.0458876300004</v>
      </c>
      <c r="E31" s="401">
        <f t="shared" si="8"/>
        <v>819.38415613999996</v>
      </c>
      <c r="F31" s="401">
        <f t="shared" si="8"/>
        <v>0.92037512999999993</v>
      </c>
      <c r="G31" s="401">
        <f t="shared" si="8"/>
        <v>7.6641183000000002</v>
      </c>
      <c r="H31" s="401">
        <f t="shared" si="8"/>
        <v>0</v>
      </c>
      <c r="I31" s="401">
        <f t="shared" si="8"/>
        <v>0</v>
      </c>
      <c r="J31" s="401">
        <f t="shared" si="8"/>
        <v>0.75690707000000002</v>
      </c>
      <c r="K31" s="401">
        <f t="shared" si="8"/>
        <v>24.603886450000001</v>
      </c>
      <c r="L31" s="401">
        <f t="shared" si="8"/>
        <v>24.264395380000003</v>
      </c>
      <c r="M31" s="111">
        <f t="shared" si="6"/>
        <v>2665.6397261000011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888.88804460000006</v>
      </c>
      <c r="E32" s="122">
        <v>647.89263617999995</v>
      </c>
      <c r="F32" s="122">
        <v>0.92037512999999993</v>
      </c>
      <c r="G32" s="122">
        <v>7.6641183000000002</v>
      </c>
      <c r="H32" s="122">
        <v>0</v>
      </c>
      <c r="I32" s="122">
        <v>0</v>
      </c>
      <c r="J32" s="122">
        <v>0.75690707000000002</v>
      </c>
      <c r="K32" s="122">
        <v>24.603886450000001</v>
      </c>
      <c r="L32" s="388">
        <v>24.264395380000003</v>
      </c>
      <c r="M32" s="111">
        <f t="shared" si="6"/>
        <v>1594.9903631099996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899.15784303000021</v>
      </c>
      <c r="E33" s="111">
        <v>171.49151996000003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1070.6493629900003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10230.963429520005</v>
      </c>
      <c r="E34" s="401">
        <f t="shared" si="9"/>
        <v>1498.4061661399999</v>
      </c>
      <c r="F34" s="401">
        <f t="shared" si="9"/>
        <v>0.92037512999999993</v>
      </c>
      <c r="G34" s="401">
        <f t="shared" si="9"/>
        <v>7.6641183000000002</v>
      </c>
      <c r="H34" s="401">
        <f t="shared" si="9"/>
        <v>0</v>
      </c>
      <c r="I34" s="401">
        <f t="shared" si="9"/>
        <v>0</v>
      </c>
      <c r="J34" s="401">
        <f t="shared" si="9"/>
        <v>0.75690707000000002</v>
      </c>
      <c r="K34" s="401">
        <f t="shared" si="9"/>
        <v>24.603886450000001</v>
      </c>
      <c r="L34" s="401">
        <f t="shared" si="9"/>
        <v>24.264395380000003</v>
      </c>
      <c r="M34" s="111">
        <f t="shared" si="6"/>
        <v>11787.579277990002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906.00195580999969</v>
      </c>
      <c r="E36" s="112">
        <v>57.334580670000008</v>
      </c>
      <c r="F36" s="112">
        <v>0</v>
      </c>
      <c r="G36" s="112">
        <v>6.5986704200000004</v>
      </c>
      <c r="H36" s="112">
        <v>0</v>
      </c>
      <c r="I36" s="112">
        <v>0</v>
      </c>
      <c r="J36" s="112">
        <v>0</v>
      </c>
      <c r="K36" s="112">
        <v>2.0417079</v>
      </c>
      <c r="L36" s="112">
        <v>0</v>
      </c>
      <c r="M36" s="111">
        <f>SUM(D36:L36)</f>
        <v>971.97691479999969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8781.9505252899944</v>
      </c>
      <c r="E37" s="112">
        <v>1290.8515828500006</v>
      </c>
      <c r="F37" s="112">
        <v>0.92037512999999993</v>
      </c>
      <c r="G37" s="112">
        <v>1.06544788</v>
      </c>
      <c r="H37" s="112">
        <v>0</v>
      </c>
      <c r="I37" s="112">
        <v>0</v>
      </c>
      <c r="J37" s="112">
        <v>0.75690707000000002</v>
      </c>
      <c r="K37" s="112">
        <v>22.562178550000002</v>
      </c>
      <c r="L37" s="112">
        <v>24.264395380000003</v>
      </c>
      <c r="M37" s="111">
        <f>SUM(D37:L37)</f>
        <v>10122.371412149994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543.01094842999987</v>
      </c>
      <c r="E38" s="112">
        <v>150.22000262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693.23095104999993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231179.14121193124</v>
      </c>
      <c r="E41" s="401">
        <f t="shared" si="10"/>
        <v>18138.755232099989</v>
      </c>
      <c r="F41" s="401">
        <f t="shared" si="10"/>
        <v>0.44342471999999994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2.7692765599999998</v>
      </c>
      <c r="L41" s="401">
        <f t="shared" si="10"/>
        <v>0</v>
      </c>
      <c r="M41" s="111">
        <f t="shared" ref="M41:M50" si="11">SUM(D41:L41)</f>
        <v>249321.10914531123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137982.42610037123</v>
      </c>
      <c r="E42" s="122">
        <v>16505.139240289991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154487.56534066121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93196.715111560014</v>
      </c>
      <c r="E43" s="111">
        <v>1633.6159918100002</v>
      </c>
      <c r="F43" s="111">
        <v>0.44342471999999994</v>
      </c>
      <c r="G43" s="111">
        <v>0</v>
      </c>
      <c r="H43" s="111">
        <v>0</v>
      </c>
      <c r="I43" s="111">
        <v>0</v>
      </c>
      <c r="J43" s="111">
        <v>0</v>
      </c>
      <c r="K43" s="111">
        <v>2.7692765599999998</v>
      </c>
      <c r="L43" s="388">
        <v>0</v>
      </c>
      <c r="M43" s="111">
        <f t="shared" si="11"/>
        <v>94833.543804650006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83587.687436020016</v>
      </c>
      <c r="E44" s="401">
        <f t="shared" si="12"/>
        <v>11156.054916770025</v>
      </c>
      <c r="F44" s="401">
        <f t="shared" si="12"/>
        <v>0</v>
      </c>
      <c r="G44" s="401">
        <f t="shared" si="12"/>
        <v>0</v>
      </c>
      <c r="H44" s="401">
        <f t="shared" si="12"/>
        <v>6.4912040000000004E-2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94743.807264830044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48257.092948300007</v>
      </c>
      <c r="E45" s="122">
        <v>10350.786200080025</v>
      </c>
      <c r="F45" s="122">
        <v>0</v>
      </c>
      <c r="G45" s="122">
        <v>0</v>
      </c>
      <c r="H45" s="122">
        <v>6.4912040000000004E-2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58607.944060420028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35330.594487720009</v>
      </c>
      <c r="E46" s="111">
        <v>805.26871669000036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36135.863204410009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28055.69832157002</v>
      </c>
      <c r="E47" s="401">
        <f t="shared" si="13"/>
        <v>2300.3711043900003</v>
      </c>
      <c r="F47" s="401">
        <f t="shared" si="13"/>
        <v>0</v>
      </c>
      <c r="G47" s="401">
        <f t="shared" si="13"/>
        <v>3.2875999999999999E-3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12.505422770000003</v>
      </c>
      <c r="L47" s="401">
        <f t="shared" si="13"/>
        <v>0</v>
      </c>
      <c r="M47" s="111">
        <f t="shared" si="11"/>
        <v>30368.578136330019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3422.1716785899989</v>
      </c>
      <c r="E48" s="122">
        <v>2086.0725645000002</v>
      </c>
      <c r="F48" s="122">
        <v>0</v>
      </c>
      <c r="G48" s="122">
        <v>3.2875999999999999E-3</v>
      </c>
      <c r="H48" s="122">
        <v>0</v>
      </c>
      <c r="I48" s="122">
        <v>0</v>
      </c>
      <c r="J48" s="122">
        <v>0</v>
      </c>
      <c r="K48" s="122">
        <v>12.505422770000003</v>
      </c>
      <c r="L48" s="388">
        <v>0</v>
      </c>
      <c r="M48" s="111">
        <f t="shared" si="11"/>
        <v>5520.7529534599989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24633.526642980021</v>
      </c>
      <c r="E49" s="111">
        <v>214.29853989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24847.825182870019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342822.52696952131</v>
      </c>
      <c r="E50" s="401">
        <f t="shared" si="14"/>
        <v>31595.181253260016</v>
      </c>
      <c r="F50" s="401">
        <f t="shared" si="14"/>
        <v>0.44342471999999994</v>
      </c>
      <c r="G50" s="401">
        <f t="shared" si="14"/>
        <v>3.2875999999999999E-3</v>
      </c>
      <c r="H50" s="401">
        <f t="shared" si="14"/>
        <v>6.4912040000000004E-2</v>
      </c>
      <c r="I50" s="401">
        <f t="shared" si="14"/>
        <v>0</v>
      </c>
      <c r="J50" s="401">
        <f t="shared" si="14"/>
        <v>0</v>
      </c>
      <c r="K50" s="401">
        <f t="shared" si="14"/>
        <v>15.274699330000002</v>
      </c>
      <c r="L50" s="401">
        <f t="shared" si="14"/>
        <v>0</v>
      </c>
      <c r="M50" s="111">
        <f t="shared" si="11"/>
        <v>374433.49454647134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337231.67043829098</v>
      </c>
      <c r="E52" s="112">
        <v>31299.227928410019</v>
      </c>
      <c r="F52" s="112">
        <v>0.22166677000000001</v>
      </c>
      <c r="G52" s="112">
        <v>3.2875999999999999E-3</v>
      </c>
      <c r="H52" s="112">
        <v>6.4912040000000004E-2</v>
      </c>
      <c r="I52" s="112">
        <v>0</v>
      </c>
      <c r="J52" s="112">
        <v>0</v>
      </c>
      <c r="K52" s="112">
        <v>7.6383915900000003</v>
      </c>
      <c r="L52" s="112">
        <v>0</v>
      </c>
      <c r="M52" s="111">
        <f>SUM(D52:L52)</f>
        <v>368538.82662470097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5367.2572671499975</v>
      </c>
      <c r="E53" s="112">
        <v>295.95332484999994</v>
      </c>
      <c r="F53" s="112">
        <v>0.22175794999999998</v>
      </c>
      <c r="G53" s="112">
        <v>0</v>
      </c>
      <c r="H53" s="112">
        <v>0</v>
      </c>
      <c r="I53" s="112">
        <v>0</v>
      </c>
      <c r="J53" s="112">
        <v>0</v>
      </c>
      <c r="K53" s="112">
        <v>7.6363077400000003</v>
      </c>
      <c r="L53" s="112">
        <v>0</v>
      </c>
      <c r="M53" s="111">
        <f>SUM(D53:L53)</f>
        <v>5671.068657689998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223.59926405000002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223.59926405000002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324</v>
      </c>
    </row>
    <row r="3" spans="1:2" ht="15" customHeight="1">
      <c r="A3" s="474" t="s">
        <v>284</v>
      </c>
      <c r="B3" s="472" t="s">
        <v>285</v>
      </c>
    </row>
    <row r="4" spans="1:2" ht="15" customHeight="1">
      <c r="A4" s="468">
        <v>0.92224038326355162</v>
      </c>
      <c r="B4" s="469" t="s">
        <v>337</v>
      </c>
    </row>
    <row r="5" spans="1:2" ht="15" customHeight="1">
      <c r="A5" s="468">
        <v>4.8502701439898148E-2</v>
      </c>
      <c r="B5" s="469" t="s">
        <v>345</v>
      </c>
    </row>
    <row r="6" spans="1:2" ht="15" customHeight="1">
      <c r="A6" s="468">
        <v>1.7701279503905307E-2</v>
      </c>
      <c r="B6" s="469" t="s">
        <v>767</v>
      </c>
    </row>
    <row r="7" spans="1:2" ht="15" customHeight="1">
      <c r="A7" s="468">
        <v>3.7454691639840338E-3</v>
      </c>
      <c r="B7" s="469" t="s">
        <v>365</v>
      </c>
    </row>
    <row r="8" spans="1:2" ht="15" customHeight="1">
      <c r="A8" s="468">
        <v>1.1993636891170407E-3</v>
      </c>
      <c r="B8" s="469" t="s">
        <v>768</v>
      </c>
    </row>
    <row r="9" spans="1:2" ht="15" customHeight="1">
      <c r="A9" s="468">
        <v>9.6863748386769196E-4</v>
      </c>
      <c r="B9" s="469" t="s">
        <v>769</v>
      </c>
    </row>
    <row r="10" spans="1:2" ht="15" customHeight="1">
      <c r="A10" s="468">
        <v>8.1055503634733738E-4</v>
      </c>
      <c r="B10" s="469" t="s">
        <v>770</v>
      </c>
    </row>
    <row r="11" spans="1:2" ht="15" customHeight="1">
      <c r="A11" s="468">
        <v>6.0478978636159693E-4</v>
      </c>
      <c r="B11" s="469" t="s">
        <v>771</v>
      </c>
    </row>
    <row r="12" spans="1:2" ht="15" customHeight="1">
      <c r="A12" s="468">
        <v>5.7562088615134576E-4</v>
      </c>
      <c r="B12" s="469" t="s">
        <v>348</v>
      </c>
    </row>
    <row r="13" spans="1:2" ht="15" customHeight="1">
      <c r="A13" s="468">
        <v>4.356078699473389E-4</v>
      </c>
      <c r="B13" s="469" t="s">
        <v>772</v>
      </c>
    </row>
    <row r="14" spans="1:2" ht="15" customHeight="1">
      <c r="A14" s="468">
        <v>4.0764012430670763E-4</v>
      </c>
      <c r="B14" s="469" t="s">
        <v>773</v>
      </c>
    </row>
    <row r="15" spans="1:2" ht="15" customHeight="1">
      <c r="A15" s="468">
        <v>3.6939357961641208E-4</v>
      </c>
      <c r="B15" s="469" t="s">
        <v>293</v>
      </c>
    </row>
    <row r="16" spans="1:2" ht="15" customHeight="1">
      <c r="A16" s="468">
        <v>3.5443121980899256E-4</v>
      </c>
      <c r="B16" s="469" t="s">
        <v>774</v>
      </c>
    </row>
    <row r="17" spans="1:2">
      <c r="A17" s="473">
        <v>2.8317981429627363E-4</v>
      </c>
      <c r="B17" s="467" t="s">
        <v>394</v>
      </c>
    </row>
    <row r="18" spans="1:2">
      <c r="A18" s="473">
        <v>2.7695571525585206E-4</v>
      </c>
      <c r="B18" s="467" t="s">
        <v>342</v>
      </c>
    </row>
    <row r="19" spans="1:2">
      <c r="A19" s="473">
        <v>1.7011214643052367E-4</v>
      </c>
      <c r="B19" s="467" t="s">
        <v>775</v>
      </c>
    </row>
    <row r="20" spans="1:2">
      <c r="A20" s="473">
        <v>1.5822640182989219E-4</v>
      </c>
      <c r="B20" s="467" t="s">
        <v>776</v>
      </c>
    </row>
    <row r="21" spans="1:2">
      <c r="A21" s="473">
        <v>1.3017843073566849E-4</v>
      </c>
      <c r="B21" s="467" t="s">
        <v>777</v>
      </c>
    </row>
    <row r="22" spans="1:2">
      <c r="A22" s="473">
        <v>1.0575883683666106E-4</v>
      </c>
      <c r="B22" s="467" t="s">
        <v>353</v>
      </c>
    </row>
    <row r="23" spans="1:2">
      <c r="A23" s="473">
        <v>9.3268354110557285E-5</v>
      </c>
      <c r="B23" s="467" t="s">
        <v>778</v>
      </c>
    </row>
    <row r="24" spans="1:2">
      <c r="A24" s="473">
        <v>6.8486905911497776E-5</v>
      </c>
      <c r="B24" s="467" t="s">
        <v>779</v>
      </c>
    </row>
    <row r="25" spans="1:2">
      <c r="A25" s="473">
        <v>5.634853160812749E-5</v>
      </c>
      <c r="B25" s="467" t="s">
        <v>298</v>
      </c>
    </row>
    <row r="26" spans="1:2">
      <c r="A26" s="473">
        <v>5.3056545004652128E-5</v>
      </c>
      <c r="B26" s="467" t="s">
        <v>295</v>
      </c>
    </row>
    <row r="27" spans="1:2" hidden="1">
      <c r="A27" s="473">
        <v>4.9642252653700333E-5</v>
      </c>
      <c r="B27" s="467" t="s">
        <v>780</v>
      </c>
    </row>
    <row r="28" spans="1:2" hidden="1">
      <c r="A28" s="473">
        <v>4.5890902045733447E-5</v>
      </c>
      <c r="B28" s="467" t="s">
        <v>287</v>
      </c>
    </row>
    <row r="29" spans="1:2" hidden="1">
      <c r="A29" s="473">
        <v>4.2484729256152774E-5</v>
      </c>
      <c r="B29" s="467" t="s">
        <v>294</v>
      </c>
    </row>
    <row r="30" spans="1:2" hidden="1">
      <c r="A30" s="473">
        <v>4.244770109986063E-5</v>
      </c>
      <c r="B30" s="467" t="s">
        <v>781</v>
      </c>
    </row>
    <row r="31" spans="1:2" hidden="1">
      <c r="A31" s="473">
        <v>4.2348244654948984E-5</v>
      </c>
      <c r="B31" s="467" t="s">
        <v>360</v>
      </c>
    </row>
    <row r="32" spans="1:2" hidden="1">
      <c r="A32" s="473">
        <v>3.880807205163343E-5</v>
      </c>
      <c r="B32" s="467" t="s">
        <v>325</v>
      </c>
    </row>
    <row r="33" spans="1:2" hidden="1">
      <c r="A33" s="473">
        <v>3.5481255478486207E-5</v>
      </c>
      <c r="B33" s="467" t="s">
        <v>288</v>
      </c>
    </row>
    <row r="34" spans="1:2" hidden="1">
      <c r="A34" s="473">
        <v>3.3230818599122764E-5</v>
      </c>
      <c r="B34" s="467" t="s">
        <v>782</v>
      </c>
    </row>
    <row r="35" spans="1:2" hidden="1">
      <c r="A35" s="473">
        <v>3.1094990036304468E-5</v>
      </c>
      <c r="B35" s="467" t="s">
        <v>312</v>
      </c>
    </row>
    <row r="36" spans="1:2" hidden="1">
      <c r="A36" s="473">
        <v>3.0533291168571601E-5</v>
      </c>
      <c r="B36" s="467" t="s">
        <v>315</v>
      </c>
    </row>
    <row r="37" spans="1:2" hidden="1">
      <c r="A37" s="473">
        <v>2.9614938547587075E-5</v>
      </c>
      <c r="B37" s="467" t="s">
        <v>291</v>
      </c>
    </row>
    <row r="38" spans="1:2" hidden="1">
      <c r="A38" s="473">
        <v>2.5966444720975613E-5</v>
      </c>
      <c r="B38" s="467" t="s">
        <v>783</v>
      </c>
    </row>
    <row r="39" spans="1:2" hidden="1">
      <c r="A39" s="473">
        <v>2.1657764763144027E-5</v>
      </c>
      <c r="B39" s="467" t="s">
        <v>784</v>
      </c>
    </row>
    <row r="40" spans="1:2" hidden="1">
      <c r="A40" s="473">
        <v>2.038062647946775E-5</v>
      </c>
      <c r="B40" s="467" t="s">
        <v>289</v>
      </c>
    </row>
    <row r="41" spans="1:2" hidden="1">
      <c r="A41" s="473">
        <v>2.0010939218893092E-5</v>
      </c>
      <c r="B41" s="467" t="s">
        <v>785</v>
      </c>
    </row>
    <row r="42" spans="1:2" hidden="1">
      <c r="A42" s="473">
        <v>1.7112189493074309E-5</v>
      </c>
      <c r="B42" s="467" t="s">
        <v>290</v>
      </c>
    </row>
    <row r="43" spans="1:2" hidden="1">
      <c r="A43" s="473">
        <v>1.4676278958733432E-5</v>
      </c>
      <c r="B43" s="467" t="s">
        <v>321</v>
      </c>
    </row>
    <row r="44" spans="1:2" hidden="1">
      <c r="A44" s="473">
        <v>1.4411454411419688E-5</v>
      </c>
      <c r="B44" s="467" t="s">
        <v>308</v>
      </c>
    </row>
    <row r="45" spans="1:2" hidden="1">
      <c r="A45" s="473">
        <v>1.3117478044069197E-5</v>
      </c>
      <c r="B45" s="467" t="s">
        <v>302</v>
      </c>
    </row>
    <row r="46" spans="1:2" hidden="1">
      <c r="A46" s="473">
        <v>1.2199739495057143E-5</v>
      </c>
      <c r="B46" s="467" t="s">
        <v>318</v>
      </c>
    </row>
    <row r="47" spans="1:2" hidden="1">
      <c r="A47" s="473">
        <v>1.2006840447025288E-5</v>
      </c>
      <c r="B47" s="467" t="s">
        <v>299</v>
      </c>
    </row>
    <row r="48" spans="1:2" hidden="1">
      <c r="A48" s="473">
        <v>1.1060024771928008E-5</v>
      </c>
      <c r="B48" s="467" t="s">
        <v>304</v>
      </c>
    </row>
    <row r="49" spans="1:2" hidden="1">
      <c r="A49" s="473">
        <v>1.0037059552806372E-5</v>
      </c>
      <c r="B49" s="467" t="s">
        <v>300</v>
      </c>
    </row>
    <row r="50" spans="1:2" hidden="1">
      <c r="A50" s="473">
        <v>9.8765869577548932E-6</v>
      </c>
      <c r="B50" s="467" t="s">
        <v>306</v>
      </c>
    </row>
    <row r="51" spans="1:2" hidden="1">
      <c r="A51" s="473">
        <v>9.7153209939290818E-6</v>
      </c>
      <c r="B51" s="467" t="s">
        <v>786</v>
      </c>
    </row>
    <row r="52" spans="1:2" hidden="1">
      <c r="A52" s="473">
        <v>7.5252805554536629E-6</v>
      </c>
      <c r="B52" s="467" t="s">
        <v>305</v>
      </c>
    </row>
    <row r="53" spans="1:2" hidden="1">
      <c r="A53" s="473">
        <v>7.1841734791295586E-6</v>
      </c>
      <c r="B53" s="467" t="s">
        <v>297</v>
      </c>
    </row>
    <row r="54" spans="1:2" hidden="1">
      <c r="A54" s="473">
        <v>7.0491861236646049E-6</v>
      </c>
      <c r="B54" s="467" t="s">
        <v>317</v>
      </c>
    </row>
    <row r="55" spans="1:2" hidden="1">
      <c r="A55" s="473">
        <v>6.3271612301436131E-6</v>
      </c>
      <c r="B55" s="467" t="s">
        <v>311</v>
      </c>
    </row>
    <row r="56" spans="1:2" hidden="1">
      <c r="A56" s="473">
        <v>5.9917263529930441E-6</v>
      </c>
      <c r="B56" s="467" t="s">
        <v>327</v>
      </c>
    </row>
    <row r="57" spans="1:2" hidden="1">
      <c r="A57" s="473">
        <v>4.9586438224794115E-6</v>
      </c>
      <c r="B57" s="467" t="s">
        <v>307</v>
      </c>
    </row>
    <row r="58" spans="1:2" hidden="1">
      <c r="A58" s="473">
        <v>2.7484762610055644E-6</v>
      </c>
      <c r="B58" s="467" t="s">
        <v>322</v>
      </c>
    </row>
    <row r="59" spans="1:2" hidden="1">
      <c r="A59" s="473">
        <v>1.8162822400997924E-6</v>
      </c>
      <c r="B59" s="467" t="s">
        <v>314</v>
      </c>
    </row>
    <row r="60" spans="1:2" hidden="1">
      <c r="A60" s="473">
        <v>1.76777360780046E-6</v>
      </c>
      <c r="B60" s="467" t="s">
        <v>303</v>
      </c>
    </row>
    <row r="61" spans="1:2" hidden="1">
      <c r="A61" s="473">
        <v>1.7612512755812591E-6</v>
      </c>
      <c r="B61" s="467" t="s">
        <v>301</v>
      </c>
    </row>
    <row r="62" spans="1:2" hidden="1">
      <c r="A62" s="473">
        <v>1.5115418401418685E-6</v>
      </c>
      <c r="B62" s="467" t="s">
        <v>320</v>
      </c>
    </row>
    <row r="63" spans="1:2" hidden="1">
      <c r="A63" s="473">
        <v>1.4106670322546723E-6</v>
      </c>
      <c r="B63" s="467" t="s">
        <v>787</v>
      </c>
    </row>
    <row r="64" spans="1:2" hidden="1">
      <c r="A64" s="473">
        <v>1.1441119967685861E-6</v>
      </c>
      <c r="B64" s="467" t="s">
        <v>316</v>
      </c>
    </row>
    <row r="65" spans="1:2" hidden="1">
      <c r="A65" s="473">
        <v>8.5621567009419784E-7</v>
      </c>
      <c r="B65" s="467" t="s">
        <v>313</v>
      </c>
    </row>
    <row r="66" spans="1:2" hidden="1">
      <c r="A66" s="473">
        <v>7.6986515588623781E-7</v>
      </c>
      <c r="B66" s="467" t="s">
        <v>323</v>
      </c>
    </row>
    <row r="67" spans="1:2" hidden="1">
      <c r="A67" s="473">
        <v>5.8692162149920556E-7</v>
      </c>
      <c r="B67" s="467" t="s">
        <v>328</v>
      </c>
    </row>
    <row r="68" spans="1:2" hidden="1">
      <c r="A68" s="473">
        <v>4.6976271007820669E-7</v>
      </c>
      <c r="B68" s="467" t="s">
        <v>309</v>
      </c>
    </row>
    <row r="69" spans="1:2" hidden="1">
      <c r="A69" s="473">
        <v>3.9572761558703045E-7</v>
      </c>
      <c r="B69" s="467" t="s">
        <v>296</v>
      </c>
    </row>
    <row r="70" spans="1:2" hidden="1">
      <c r="A70" s="473">
        <v>2.7456001132466787E-7</v>
      </c>
      <c r="B70" s="467" t="s">
        <v>319</v>
      </c>
    </row>
    <row r="71" spans="1:2" hidden="1">
      <c r="A71" s="473">
        <v>1.9486086039680887E-7</v>
      </c>
      <c r="B71" s="467" t="s">
        <v>788</v>
      </c>
    </row>
    <row r="72" spans="1:2" hidden="1">
      <c r="A72" s="473">
        <v>4.7407593949373509E-7</v>
      </c>
      <c r="B72" s="467" t="s">
        <v>307</v>
      </c>
    </row>
    <row r="73" spans="1:2" hidden="1">
      <c r="A73" s="473">
        <v>4.7017318177642151E-7</v>
      </c>
      <c r="B73" s="467" t="s">
        <v>323</v>
      </c>
    </row>
    <row r="74" spans="1:2" hidden="1">
      <c r="A74" s="473">
        <v>2.0737013871528696E-7</v>
      </c>
      <c r="B74" s="467" t="s">
        <v>309</v>
      </c>
    </row>
    <row r="75" spans="1:2" hidden="1">
      <c r="A75" s="473">
        <v>1.8131322491405005E-8</v>
      </c>
      <c r="B75" s="467" t="s">
        <v>310</v>
      </c>
    </row>
    <row r="76" spans="1:2" hidden="1">
      <c r="A76" s="473">
        <v>1.8075840703833697E-8</v>
      </c>
      <c r="B76" s="467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November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99193.224371830031</v>
      </c>
      <c r="E13" s="401">
        <f t="shared" si="0"/>
        <v>1029.5711635399991</v>
      </c>
      <c r="F13" s="401">
        <f t="shared" si="0"/>
        <v>8091.00820458001</v>
      </c>
      <c r="G13" s="401">
        <f t="shared" si="0"/>
        <v>1371.5419710900005</v>
      </c>
      <c r="H13" s="401">
        <f t="shared" si="0"/>
        <v>634.01223525000023</v>
      </c>
      <c r="I13" s="401">
        <f t="shared" si="0"/>
        <v>1669.4685027399998</v>
      </c>
      <c r="J13" s="401">
        <f t="shared" si="0"/>
        <v>80.396115339999966</v>
      </c>
      <c r="K13" s="401">
        <f t="shared" si="0"/>
        <v>89.633152340000009</v>
      </c>
      <c r="L13" s="111">
        <f t="shared" ref="L13:L22" si="1">SUM(D13:K13)</f>
        <v>112158.85571671004</v>
      </c>
    </row>
    <row r="14" spans="1:17" s="14" customFormat="1" ht="18" customHeight="1">
      <c r="A14" s="30"/>
      <c r="B14" s="31" t="s">
        <v>15</v>
      </c>
      <c r="C14" s="31"/>
      <c r="D14" s="122">
        <v>31445.406675029975</v>
      </c>
      <c r="E14" s="122">
        <v>208.11806078000004</v>
      </c>
      <c r="F14" s="122">
        <v>2063.48189632</v>
      </c>
      <c r="G14" s="122">
        <v>165.06296929999991</v>
      </c>
      <c r="H14" s="122">
        <v>99.287646540000026</v>
      </c>
      <c r="I14" s="122">
        <v>259.00856605999996</v>
      </c>
      <c r="J14" s="122">
        <v>0.85195441999999999</v>
      </c>
      <c r="K14" s="122">
        <v>13.241605779999997</v>
      </c>
      <c r="L14" s="111">
        <f t="shared" si="1"/>
        <v>34254.459374229977</v>
      </c>
    </row>
    <row r="15" spans="1:17" s="14" customFormat="1" ht="18" customHeight="1">
      <c r="A15" s="30"/>
      <c r="B15" s="31" t="s">
        <v>16</v>
      </c>
      <c r="C15" s="31"/>
      <c r="D15" s="111">
        <v>67747.817696800048</v>
      </c>
      <c r="E15" s="111">
        <v>821.45310275999918</v>
      </c>
      <c r="F15" s="111">
        <v>6027.5263082600104</v>
      </c>
      <c r="G15" s="111">
        <v>1206.4790017900007</v>
      </c>
      <c r="H15" s="111">
        <v>534.72458871000015</v>
      </c>
      <c r="I15" s="111">
        <v>1410.4599366799998</v>
      </c>
      <c r="J15" s="111">
        <v>79.544160919999968</v>
      </c>
      <c r="K15" s="111">
        <v>76.391546560000009</v>
      </c>
      <c r="L15" s="111">
        <f t="shared" si="1"/>
        <v>77904.39634248006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43964.369354070019</v>
      </c>
      <c r="E16" s="401">
        <f t="shared" si="2"/>
        <v>737.89713728999914</v>
      </c>
      <c r="F16" s="401">
        <f t="shared" si="2"/>
        <v>4332.5591960299989</v>
      </c>
      <c r="G16" s="401">
        <f t="shared" si="2"/>
        <v>841.22293715000046</v>
      </c>
      <c r="H16" s="401">
        <f t="shared" si="2"/>
        <v>317.84693240000007</v>
      </c>
      <c r="I16" s="401">
        <f t="shared" si="2"/>
        <v>1096.3150873300001</v>
      </c>
      <c r="J16" s="401">
        <f t="shared" si="2"/>
        <v>18.025323099999994</v>
      </c>
      <c r="K16" s="401">
        <f t="shared" si="2"/>
        <v>500.11394511999947</v>
      </c>
      <c r="L16" s="111">
        <f t="shared" si="1"/>
        <v>51808.349912490019</v>
      </c>
    </row>
    <row r="17" spans="1:14" s="14" customFormat="1" ht="18" customHeight="1">
      <c r="A17" s="30"/>
      <c r="B17" s="31" t="s">
        <v>15</v>
      </c>
      <c r="C17" s="31"/>
      <c r="D17" s="122">
        <v>12353.488654880004</v>
      </c>
      <c r="E17" s="122">
        <v>151.84923435000002</v>
      </c>
      <c r="F17" s="122">
        <v>817.39166555000031</v>
      </c>
      <c r="G17" s="122">
        <v>30.547701530000005</v>
      </c>
      <c r="H17" s="122">
        <v>73.113885809999985</v>
      </c>
      <c r="I17" s="122">
        <v>178.91220878000001</v>
      </c>
      <c r="J17" s="122">
        <v>1.9018500000000001E-3</v>
      </c>
      <c r="K17" s="122">
        <v>4.4386550200000006</v>
      </c>
      <c r="L17" s="111">
        <f t="shared" si="1"/>
        <v>13609.743907770006</v>
      </c>
    </row>
    <row r="18" spans="1:14" s="14" customFormat="1" ht="18" customHeight="1">
      <c r="A18" s="30"/>
      <c r="B18" s="31" t="s">
        <v>16</v>
      </c>
      <c r="C18" s="31"/>
      <c r="D18" s="111">
        <v>31610.880699190013</v>
      </c>
      <c r="E18" s="111">
        <v>586.04790293999918</v>
      </c>
      <c r="F18" s="111">
        <v>3515.1675304799983</v>
      </c>
      <c r="G18" s="111">
        <v>810.67523562000042</v>
      </c>
      <c r="H18" s="111">
        <v>244.7330465900001</v>
      </c>
      <c r="I18" s="111">
        <v>917.40287855000008</v>
      </c>
      <c r="J18" s="111">
        <v>18.023421249999995</v>
      </c>
      <c r="K18" s="111">
        <v>495.67529009999947</v>
      </c>
      <c r="L18" s="111">
        <f t="shared" si="1"/>
        <v>38198.606004720008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27944.529494609975</v>
      </c>
      <c r="E19" s="401">
        <f t="shared" si="3"/>
        <v>1102.3270418099999</v>
      </c>
      <c r="F19" s="401">
        <f t="shared" si="3"/>
        <v>2781.9797892000011</v>
      </c>
      <c r="G19" s="401">
        <f t="shared" si="3"/>
        <v>495.77020843000003</v>
      </c>
      <c r="H19" s="401">
        <f t="shared" si="3"/>
        <v>98.467623730000014</v>
      </c>
      <c r="I19" s="401">
        <f t="shared" si="3"/>
        <v>508.60658838000012</v>
      </c>
      <c r="J19" s="401">
        <f t="shared" si="3"/>
        <v>11.129293490000002</v>
      </c>
      <c r="K19" s="401">
        <f t="shared" si="3"/>
        <v>123.17823741000002</v>
      </c>
      <c r="L19" s="111">
        <f t="shared" si="1"/>
        <v>33065.988277059972</v>
      </c>
    </row>
    <row r="20" spans="1:14" s="14" customFormat="1" ht="18" customHeight="1">
      <c r="A20" s="30"/>
      <c r="B20" s="31" t="s">
        <v>15</v>
      </c>
      <c r="C20" s="31"/>
      <c r="D20" s="122">
        <v>4968.9493334099989</v>
      </c>
      <c r="E20" s="122">
        <v>203.53482138000012</v>
      </c>
      <c r="F20" s="122">
        <v>943.52089239000099</v>
      </c>
      <c r="G20" s="122">
        <v>111.52072495999991</v>
      </c>
      <c r="H20" s="122">
        <v>74.375442650000011</v>
      </c>
      <c r="I20" s="122">
        <v>219.55454185000008</v>
      </c>
      <c r="J20" s="122">
        <v>0.59674439999999995</v>
      </c>
      <c r="K20" s="122">
        <v>120.19728349000002</v>
      </c>
      <c r="L20" s="111">
        <f t="shared" si="1"/>
        <v>6642.2497845299995</v>
      </c>
    </row>
    <row r="21" spans="1:14" s="14" customFormat="1" ht="18" customHeight="1">
      <c r="A21" s="30"/>
      <c r="B21" s="31" t="s">
        <v>16</v>
      </c>
      <c r="C21" s="31"/>
      <c r="D21" s="111">
        <v>22975.580161199974</v>
      </c>
      <c r="E21" s="111">
        <v>898.79222042999982</v>
      </c>
      <c r="F21" s="111">
        <v>1838.4588968099999</v>
      </c>
      <c r="G21" s="111">
        <v>384.24948347000009</v>
      </c>
      <c r="H21" s="111">
        <v>24.092181080000003</v>
      </c>
      <c r="I21" s="111">
        <v>289.05204653000004</v>
      </c>
      <c r="J21" s="111">
        <v>10.532549090000002</v>
      </c>
      <c r="K21" s="111">
        <v>2.9809539200000006</v>
      </c>
      <c r="L21" s="111">
        <f t="shared" si="1"/>
        <v>26423.738492529974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171102.12322051002</v>
      </c>
      <c r="E22" s="401">
        <f t="shared" si="4"/>
        <v>2869.7953426399981</v>
      </c>
      <c r="F22" s="401">
        <f t="shared" si="4"/>
        <v>15205.54718981001</v>
      </c>
      <c r="G22" s="401">
        <f t="shared" si="4"/>
        <v>2708.5351166700011</v>
      </c>
      <c r="H22" s="401">
        <f t="shared" si="4"/>
        <v>1050.3267913800003</v>
      </c>
      <c r="I22" s="401">
        <f t="shared" si="4"/>
        <v>3274.3901784500003</v>
      </c>
      <c r="J22" s="401">
        <f t="shared" si="4"/>
        <v>109.55073192999996</v>
      </c>
      <c r="K22" s="401">
        <f t="shared" si="4"/>
        <v>712.92533486999957</v>
      </c>
      <c r="L22" s="111">
        <f t="shared" si="1"/>
        <v>197033.19390626007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136.18142371999997</v>
      </c>
      <c r="E25" s="401">
        <f t="shared" si="5"/>
        <v>70.202703579999991</v>
      </c>
      <c r="F25" s="401">
        <f t="shared" si="5"/>
        <v>0.35501109000000003</v>
      </c>
      <c r="G25" s="401">
        <f t="shared" si="5"/>
        <v>0</v>
      </c>
      <c r="H25" s="401">
        <f t="shared" si="5"/>
        <v>0</v>
      </c>
      <c r="I25" s="401">
        <f t="shared" si="5"/>
        <v>0.75388186000000001</v>
      </c>
      <c r="J25" s="401">
        <f t="shared" si="5"/>
        <v>2.1091193100000001</v>
      </c>
      <c r="K25" s="401">
        <f t="shared" si="5"/>
        <v>0.33708405000000002</v>
      </c>
      <c r="L25" s="111">
        <f t="shared" ref="L25:L38" si="6">SUM(D25:K25)</f>
        <v>209.93922360999997</v>
      </c>
    </row>
    <row r="26" spans="1:14" s="14" customFormat="1" ht="18" customHeight="1">
      <c r="A26" s="30"/>
      <c r="B26" s="31" t="s">
        <v>15</v>
      </c>
      <c r="C26" s="12"/>
      <c r="D26" s="122">
        <v>12.649402579999999</v>
      </c>
      <c r="E26" s="122">
        <v>0.22014052000000001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12.869543099999998</v>
      </c>
    </row>
    <row r="27" spans="1:14" s="14" customFormat="1" ht="18" customHeight="1">
      <c r="A27" s="30"/>
      <c r="B27" s="31" t="s">
        <v>16</v>
      </c>
      <c r="C27" s="31"/>
      <c r="D27" s="111">
        <v>123.53202113999998</v>
      </c>
      <c r="E27" s="111">
        <v>69.98256305999999</v>
      </c>
      <c r="F27" s="111">
        <v>0.35501109000000003</v>
      </c>
      <c r="G27" s="111">
        <v>0</v>
      </c>
      <c r="H27" s="111">
        <v>0</v>
      </c>
      <c r="I27" s="111">
        <v>0.75388186000000001</v>
      </c>
      <c r="J27" s="111">
        <v>2.1091193100000001</v>
      </c>
      <c r="K27" s="111">
        <v>0.33708405000000002</v>
      </c>
      <c r="L27" s="111">
        <f t="shared" si="6"/>
        <v>197.06968050999998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6668.3211074699993</v>
      </c>
      <c r="E28" s="401">
        <f t="shared" si="7"/>
        <v>15.266461009999999</v>
      </c>
      <c r="F28" s="401">
        <f t="shared" si="7"/>
        <v>44.313895840000001</v>
      </c>
      <c r="G28" s="401">
        <f t="shared" si="7"/>
        <v>590.24970181000003</v>
      </c>
      <c r="H28" s="401">
        <f t="shared" si="7"/>
        <v>1.50024282</v>
      </c>
      <c r="I28" s="401">
        <f t="shared" si="7"/>
        <v>0</v>
      </c>
      <c r="J28" s="401">
        <f t="shared" si="7"/>
        <v>0</v>
      </c>
      <c r="K28" s="401">
        <f t="shared" si="7"/>
        <v>124.04797173</v>
      </c>
      <c r="L28" s="111">
        <f t="shared" si="6"/>
        <v>7443.6993806800001</v>
      </c>
    </row>
    <row r="29" spans="1:14" s="14" customFormat="1" ht="18" customHeight="1">
      <c r="A29" s="30"/>
      <c r="B29" s="31" t="s">
        <v>15</v>
      </c>
      <c r="C29" s="12"/>
      <c r="D29" s="122">
        <v>4683.4171749299994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4683.4171749299994</v>
      </c>
    </row>
    <row r="30" spans="1:14" s="14" customFormat="1" ht="18" customHeight="1">
      <c r="A30" s="30"/>
      <c r="B30" s="31" t="s">
        <v>16</v>
      </c>
      <c r="C30" s="31"/>
      <c r="D30" s="111">
        <v>1984.9039325399999</v>
      </c>
      <c r="E30" s="111">
        <v>15.266461009999999</v>
      </c>
      <c r="F30" s="111">
        <v>44.313895840000001</v>
      </c>
      <c r="G30" s="111">
        <v>590.24970181000003</v>
      </c>
      <c r="H30" s="111">
        <v>1.50024282</v>
      </c>
      <c r="I30" s="111">
        <v>0</v>
      </c>
      <c r="J30" s="111">
        <v>0</v>
      </c>
      <c r="K30" s="111">
        <v>124.04797173</v>
      </c>
      <c r="L30" s="111">
        <f t="shared" si="6"/>
        <v>2760.2822057499998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301.72214859000002</v>
      </c>
      <c r="E31" s="401">
        <f t="shared" si="8"/>
        <v>60.347427519999989</v>
      </c>
      <c r="F31" s="401">
        <f t="shared" si="8"/>
        <v>11.109989109999999</v>
      </c>
      <c r="G31" s="401">
        <f t="shared" si="8"/>
        <v>0</v>
      </c>
      <c r="H31" s="401">
        <f t="shared" si="8"/>
        <v>2.5235130000000001E-2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373.20480035000003</v>
      </c>
    </row>
    <row r="32" spans="1:14" s="14" customFormat="1" ht="18" customHeight="1">
      <c r="A32" s="30"/>
      <c r="B32" s="31" t="s">
        <v>15</v>
      </c>
      <c r="C32" s="12"/>
      <c r="D32" s="122">
        <v>59.613281300000004</v>
      </c>
      <c r="E32" s="122">
        <v>0.26606800999999997</v>
      </c>
      <c r="F32" s="122">
        <v>0</v>
      </c>
      <c r="G32" s="122">
        <v>0</v>
      </c>
      <c r="H32" s="122">
        <v>2.5235130000000001E-2</v>
      </c>
      <c r="I32" s="122">
        <v>0</v>
      </c>
      <c r="J32" s="122">
        <v>0</v>
      </c>
      <c r="K32" s="122">
        <v>0</v>
      </c>
      <c r="L32" s="111">
        <f t="shared" si="6"/>
        <v>59.904584440000001</v>
      </c>
    </row>
    <row r="33" spans="1:15" s="14" customFormat="1" ht="18" customHeight="1">
      <c r="A33" s="30"/>
      <c r="B33" s="31" t="s">
        <v>16</v>
      </c>
      <c r="C33" s="31"/>
      <c r="D33" s="111">
        <v>242.10886729000001</v>
      </c>
      <c r="E33" s="111">
        <v>60.081359509999992</v>
      </c>
      <c r="F33" s="111">
        <v>11.109989109999999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313.30021591000002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7106.224679779999</v>
      </c>
      <c r="E34" s="401">
        <f t="shared" si="9"/>
        <v>145.81659210999999</v>
      </c>
      <c r="F34" s="401">
        <f t="shared" si="9"/>
        <v>55.778896039999999</v>
      </c>
      <c r="G34" s="401">
        <f t="shared" si="9"/>
        <v>590.24970181000003</v>
      </c>
      <c r="H34" s="401">
        <f t="shared" si="9"/>
        <v>1.52547795</v>
      </c>
      <c r="I34" s="401">
        <f t="shared" si="9"/>
        <v>0.75388186000000001</v>
      </c>
      <c r="J34" s="401">
        <f t="shared" si="9"/>
        <v>2.1091193100000001</v>
      </c>
      <c r="K34" s="401">
        <f t="shared" si="9"/>
        <v>124.38505578</v>
      </c>
      <c r="L34" s="111">
        <f t="shared" si="6"/>
        <v>8026.8434046399989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294.2136740599999</v>
      </c>
      <c r="E36" s="112">
        <v>142.92162023000009</v>
      </c>
      <c r="F36" s="112">
        <v>19.331000599999999</v>
      </c>
      <c r="G36" s="112">
        <v>0</v>
      </c>
      <c r="H36" s="112">
        <v>1.52547795</v>
      </c>
      <c r="I36" s="112">
        <v>0</v>
      </c>
      <c r="J36" s="112">
        <v>2.1091193100000001</v>
      </c>
      <c r="K36" s="112">
        <v>0.33708405000000002</v>
      </c>
      <c r="L36" s="111">
        <f t="shared" si="6"/>
        <v>460.43797619999992</v>
      </c>
    </row>
    <row r="37" spans="1:15" s="14" customFormat="1" ht="18" customHeight="1">
      <c r="A37" s="29"/>
      <c r="B37" s="12" t="s">
        <v>22</v>
      </c>
      <c r="C37" s="12"/>
      <c r="D37" s="112">
        <v>6812.0110057199981</v>
      </c>
      <c r="E37" s="112">
        <v>2.8949718800000004</v>
      </c>
      <c r="F37" s="112">
        <v>36.447895440000003</v>
      </c>
      <c r="G37" s="112">
        <v>1.9387956400000002</v>
      </c>
      <c r="H37" s="112">
        <v>0</v>
      </c>
      <c r="I37" s="112">
        <v>0.75388186000000001</v>
      </c>
      <c r="J37" s="112">
        <v>0</v>
      </c>
      <c r="K37" s="112">
        <v>94.653109349999994</v>
      </c>
      <c r="L37" s="111">
        <f t="shared" si="6"/>
        <v>6948.6996598899977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588.31090616999995</v>
      </c>
      <c r="H38" s="112">
        <v>0</v>
      </c>
      <c r="I38" s="112">
        <v>0</v>
      </c>
      <c r="J38" s="112">
        <v>0</v>
      </c>
      <c r="K38" s="133">
        <v>29.394862379999999</v>
      </c>
      <c r="L38" s="111">
        <f t="shared" si="6"/>
        <v>617.7057685499999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87309.744527660019</v>
      </c>
      <c r="E41" s="401">
        <f t="shared" si="10"/>
        <v>2839.1821003099981</v>
      </c>
      <c r="F41" s="401">
        <f t="shared" si="10"/>
        <v>7033.8316642900063</v>
      </c>
      <c r="G41" s="401">
        <f t="shared" si="10"/>
        <v>3267.9324439600005</v>
      </c>
      <c r="H41" s="401">
        <f t="shared" si="10"/>
        <v>1076.2461218100002</v>
      </c>
      <c r="I41" s="401">
        <f t="shared" si="10"/>
        <v>1199.6268724400004</v>
      </c>
      <c r="J41" s="401">
        <f t="shared" si="10"/>
        <v>60.165129220000011</v>
      </c>
      <c r="K41" s="401">
        <f t="shared" si="10"/>
        <v>151.70964257</v>
      </c>
      <c r="L41" s="111">
        <f t="shared" ref="L41:L50" si="11">SUM(D41:K41)</f>
        <v>102938.43850226003</v>
      </c>
    </row>
    <row r="42" spans="1:15" s="14" customFormat="1" ht="18" customHeight="1">
      <c r="A42" s="30"/>
      <c r="B42" s="31" t="s">
        <v>15</v>
      </c>
      <c r="C42" s="31"/>
      <c r="D42" s="122">
        <v>25865.385758779987</v>
      </c>
      <c r="E42" s="122">
        <v>633.4360116400004</v>
      </c>
      <c r="F42" s="122">
        <v>1785.8249221999997</v>
      </c>
      <c r="G42" s="122">
        <v>391.84517263000021</v>
      </c>
      <c r="H42" s="122">
        <v>80.881555280000029</v>
      </c>
      <c r="I42" s="122">
        <v>202.42491012000013</v>
      </c>
      <c r="J42" s="122">
        <v>1.3270905599999998</v>
      </c>
      <c r="K42" s="122">
        <v>2.1800000000000002</v>
      </c>
      <c r="L42" s="111">
        <f t="shared" si="11"/>
        <v>28963.305421209992</v>
      </c>
    </row>
    <row r="43" spans="1:15" s="14" customFormat="1" ht="18" customHeight="1">
      <c r="A43" s="30"/>
      <c r="B43" s="31" t="s">
        <v>16</v>
      </c>
      <c r="C43" s="31"/>
      <c r="D43" s="111">
        <v>61444.35876888004</v>
      </c>
      <c r="E43" s="111">
        <v>2205.7460886699978</v>
      </c>
      <c r="F43" s="111">
        <v>5248.0067420900068</v>
      </c>
      <c r="G43" s="111">
        <v>2876.0872713300005</v>
      </c>
      <c r="H43" s="111">
        <v>995.36456653000016</v>
      </c>
      <c r="I43" s="111">
        <v>997.20196232000035</v>
      </c>
      <c r="J43" s="111">
        <v>58.838038660000009</v>
      </c>
      <c r="K43" s="111">
        <v>149.52964256999999</v>
      </c>
      <c r="L43" s="111">
        <f t="shared" si="11"/>
        <v>73975.133081050066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47681.314296999946</v>
      </c>
      <c r="E44" s="401">
        <f t="shared" si="12"/>
        <v>1076.4838726099997</v>
      </c>
      <c r="F44" s="401">
        <f t="shared" si="12"/>
        <v>4765.6873140800062</v>
      </c>
      <c r="G44" s="401">
        <f t="shared" si="12"/>
        <v>1594.0292069400002</v>
      </c>
      <c r="H44" s="401">
        <f t="shared" si="12"/>
        <v>621.68987272000015</v>
      </c>
      <c r="I44" s="401">
        <f t="shared" si="12"/>
        <v>943.11129861000018</v>
      </c>
      <c r="J44" s="401">
        <f t="shared" si="12"/>
        <v>33.62456298</v>
      </c>
      <c r="K44" s="401">
        <f t="shared" si="12"/>
        <v>290.76873850999999</v>
      </c>
      <c r="L44" s="111">
        <f t="shared" si="11"/>
        <v>57006.709163449959</v>
      </c>
    </row>
    <row r="45" spans="1:15" s="14" customFormat="1" ht="18" customHeight="1">
      <c r="A45" s="30"/>
      <c r="B45" s="31" t="s">
        <v>15</v>
      </c>
      <c r="C45" s="31"/>
      <c r="D45" s="122">
        <v>13507.824889540007</v>
      </c>
      <c r="E45" s="122">
        <v>472.90623933000001</v>
      </c>
      <c r="F45" s="122">
        <v>330.23837931999975</v>
      </c>
      <c r="G45" s="122">
        <v>83.720336259999996</v>
      </c>
      <c r="H45" s="122">
        <v>21.594541099999994</v>
      </c>
      <c r="I45" s="122">
        <v>181.36646179999991</v>
      </c>
      <c r="J45" s="122">
        <v>1.5227339200000001</v>
      </c>
      <c r="K45" s="122">
        <v>3.2000000000000001E-2</v>
      </c>
      <c r="L45" s="111">
        <f t="shared" si="11"/>
        <v>14599.205581270004</v>
      </c>
    </row>
    <row r="46" spans="1:15" s="14" customFormat="1" ht="18" customHeight="1">
      <c r="A46" s="30"/>
      <c r="B46" s="31" t="s">
        <v>16</v>
      </c>
      <c r="C46" s="31"/>
      <c r="D46" s="111">
        <v>34173.489407459943</v>
      </c>
      <c r="E46" s="111">
        <v>603.57763327999965</v>
      </c>
      <c r="F46" s="111">
        <v>4435.4489347600065</v>
      </c>
      <c r="G46" s="111">
        <v>1510.3088706800002</v>
      </c>
      <c r="H46" s="111">
        <v>600.09533162000014</v>
      </c>
      <c r="I46" s="111">
        <v>761.74483681000027</v>
      </c>
      <c r="J46" s="111">
        <v>32.10182906</v>
      </c>
      <c r="K46" s="111">
        <v>290.73673851000001</v>
      </c>
      <c r="L46" s="111">
        <f t="shared" si="11"/>
        <v>42407.503582179947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12227.060189010002</v>
      </c>
      <c r="E47" s="401">
        <f t="shared" si="13"/>
        <v>602.07154723000019</v>
      </c>
      <c r="F47" s="401">
        <f t="shared" si="13"/>
        <v>689.69259339999985</v>
      </c>
      <c r="G47" s="401">
        <f t="shared" si="13"/>
        <v>111.37125964000001</v>
      </c>
      <c r="H47" s="401">
        <f t="shared" si="13"/>
        <v>490.66832232000002</v>
      </c>
      <c r="I47" s="401">
        <f t="shared" si="13"/>
        <v>162.10373165999999</v>
      </c>
      <c r="J47" s="401">
        <f t="shared" si="13"/>
        <v>46.419748000000006</v>
      </c>
      <c r="K47" s="401">
        <f t="shared" si="13"/>
        <v>41.413489009999999</v>
      </c>
      <c r="L47" s="111">
        <f t="shared" si="11"/>
        <v>14370.800880270001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1264.2441098700003</v>
      </c>
      <c r="E48" s="122">
        <v>205.79483363000011</v>
      </c>
      <c r="F48" s="122">
        <v>179.85581365999997</v>
      </c>
      <c r="G48" s="122">
        <v>59.941535160000001</v>
      </c>
      <c r="H48" s="122">
        <v>43.619274220000008</v>
      </c>
      <c r="I48" s="122">
        <v>106.74628011999999</v>
      </c>
      <c r="J48" s="122">
        <v>0</v>
      </c>
      <c r="K48" s="122">
        <v>41.397489010000001</v>
      </c>
      <c r="L48" s="111">
        <f t="shared" si="11"/>
        <v>1901.5993356700005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10962.816079140002</v>
      </c>
      <c r="E49" s="111">
        <v>396.27671360000011</v>
      </c>
      <c r="F49" s="111">
        <v>509.83677973999994</v>
      </c>
      <c r="G49" s="111">
        <v>51.429724480000012</v>
      </c>
      <c r="H49" s="111">
        <v>447.04904809999999</v>
      </c>
      <c r="I49" s="111">
        <v>55.357451539999985</v>
      </c>
      <c r="J49" s="111">
        <v>46.419748000000006</v>
      </c>
      <c r="K49" s="111">
        <v>1.6E-2</v>
      </c>
      <c r="L49" s="111">
        <f t="shared" si="11"/>
        <v>12469.201544600002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147218.11901366996</v>
      </c>
      <c r="E50" s="401">
        <f t="shared" si="14"/>
        <v>4517.7375201499981</v>
      </c>
      <c r="F50" s="401">
        <f t="shared" si="14"/>
        <v>12489.211571770013</v>
      </c>
      <c r="G50" s="401">
        <f t="shared" si="14"/>
        <v>4973.3329105400007</v>
      </c>
      <c r="H50" s="401">
        <f t="shared" si="14"/>
        <v>2188.6043168500005</v>
      </c>
      <c r="I50" s="401">
        <f t="shared" si="14"/>
        <v>2304.8419027100008</v>
      </c>
      <c r="J50" s="401">
        <f t="shared" si="14"/>
        <v>140.20944020000002</v>
      </c>
      <c r="K50" s="401">
        <f t="shared" si="14"/>
        <v>483.89187009</v>
      </c>
      <c r="L50" s="111">
        <f t="shared" si="11"/>
        <v>174315.94854597998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141023.71409032025</v>
      </c>
      <c r="E52" s="112">
        <v>4445.3462709000087</v>
      </c>
      <c r="F52" s="112">
        <v>12386.702192869989</v>
      </c>
      <c r="G52" s="112">
        <v>4349.4623995799993</v>
      </c>
      <c r="H52" s="112">
        <v>2175.558786359999</v>
      </c>
      <c r="I52" s="112">
        <v>2247.6754250600002</v>
      </c>
      <c r="J52" s="112">
        <v>124.10598044000008</v>
      </c>
      <c r="K52" s="112">
        <v>473.29018650000035</v>
      </c>
      <c r="L52" s="111">
        <f>SUM(D52:K52)</f>
        <v>167225.85533203027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6194.4049232999987</v>
      </c>
      <c r="E53" s="112">
        <v>72.391249250000001</v>
      </c>
      <c r="F53" s="112">
        <v>90.457126100000011</v>
      </c>
      <c r="G53" s="112">
        <v>623.87051095999993</v>
      </c>
      <c r="H53" s="112">
        <v>13.0455305</v>
      </c>
      <c r="I53" s="112">
        <v>57.16647764999999</v>
      </c>
      <c r="J53" s="112">
        <v>16.10345976</v>
      </c>
      <c r="K53" s="112">
        <v>10.60168359</v>
      </c>
      <c r="L53" s="111">
        <f>SUM(D53:K53)</f>
        <v>7078.0409611099985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12.052252810000001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12.052252810000001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767.13151310000001</v>
      </c>
      <c r="E13" s="401">
        <f t="shared" si="0"/>
        <v>798.56908476000035</v>
      </c>
      <c r="F13" s="401">
        <f t="shared" si="0"/>
        <v>800.95171494999988</v>
      </c>
      <c r="G13" s="401">
        <f t="shared" si="0"/>
        <v>68.9112887</v>
      </c>
      <c r="H13" s="401">
        <f t="shared" si="0"/>
        <v>5.3232499999999999E-3</v>
      </c>
      <c r="I13" s="401">
        <f t="shared" si="0"/>
        <v>110.52126727999999</v>
      </c>
      <c r="J13" s="401">
        <f t="shared" si="0"/>
        <v>2.6880389300000003</v>
      </c>
      <c r="K13" s="401">
        <f t="shared" ref="K13:K21" si="1">SUM(D13:J13)</f>
        <v>2548.7782309700001</v>
      </c>
      <c r="L13" s="402">
        <f t="shared" si="0"/>
        <v>47.777416720000005</v>
      </c>
      <c r="M13" s="401">
        <f t="shared" si="0"/>
        <v>338282.42268322129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25.819344730000012</v>
      </c>
      <c r="E14" s="122">
        <v>23.45707367999999</v>
      </c>
      <c r="F14" s="122">
        <v>240.15095668000001</v>
      </c>
      <c r="G14" s="122">
        <v>28.778281289999988</v>
      </c>
      <c r="H14" s="122">
        <v>0</v>
      </c>
      <c r="I14" s="122">
        <v>0.20948791</v>
      </c>
      <c r="J14" s="122">
        <v>1.04107478</v>
      </c>
      <c r="K14" s="122">
        <f t="shared" si="1"/>
        <v>319.45621906999997</v>
      </c>
      <c r="L14" s="388">
        <v>7.2930013100000011</v>
      </c>
      <c r="M14" s="122">
        <f>L14+K14+'A2'!L14+'A1'!M14</f>
        <v>225046.11415092123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741.31216836999999</v>
      </c>
      <c r="E15" s="111">
        <v>775.11201108000034</v>
      </c>
      <c r="F15" s="111">
        <v>560.80075826999985</v>
      </c>
      <c r="G15" s="111">
        <v>40.133007410000005</v>
      </c>
      <c r="H15" s="111">
        <v>5.3232499999999999E-3</v>
      </c>
      <c r="I15" s="111">
        <v>110.31177937</v>
      </c>
      <c r="J15" s="111">
        <v>1.6469641500000001</v>
      </c>
      <c r="K15" s="111">
        <f t="shared" si="1"/>
        <v>2229.3220118999998</v>
      </c>
      <c r="L15" s="388">
        <v>40.484415410000004</v>
      </c>
      <c r="M15" s="122">
        <f>L15+K15+'A2'!L15+'A1'!M15</f>
        <v>113236.30853230006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568.60450537999998</v>
      </c>
      <c r="E16" s="401">
        <f t="shared" si="2"/>
        <v>320.40034008000003</v>
      </c>
      <c r="F16" s="401">
        <f t="shared" si="2"/>
        <v>299.96882582999996</v>
      </c>
      <c r="G16" s="401">
        <f t="shared" si="2"/>
        <v>34.89499742000001</v>
      </c>
      <c r="H16" s="401">
        <f t="shared" si="2"/>
        <v>5.3232499999999999E-3</v>
      </c>
      <c r="I16" s="401">
        <f t="shared" si="2"/>
        <v>21.226969190000002</v>
      </c>
      <c r="J16" s="401">
        <f t="shared" si="2"/>
        <v>15.038298450000001</v>
      </c>
      <c r="K16" s="401">
        <f t="shared" si="1"/>
        <v>1260.1392596000001</v>
      </c>
      <c r="L16" s="401">
        <f t="shared" si="2"/>
        <v>273.10987046999975</v>
      </c>
      <c r="M16" s="401">
        <f t="shared" si="2"/>
        <v>187804.44535479977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1.6404887399999999</v>
      </c>
      <c r="E17" s="122">
        <v>0.86196073000000006</v>
      </c>
      <c r="F17" s="122">
        <v>1.67996828</v>
      </c>
      <c r="G17" s="122">
        <v>1.3633205300000002</v>
      </c>
      <c r="H17" s="122">
        <v>5.3232499999999999E-3</v>
      </c>
      <c r="I17" s="122">
        <v>1.7268100000000001E-3</v>
      </c>
      <c r="J17" s="122">
        <v>0.41355000000000003</v>
      </c>
      <c r="K17" s="122">
        <f t="shared" si="1"/>
        <v>5.9663383400000001</v>
      </c>
      <c r="L17" s="388">
        <v>6.200055550000001</v>
      </c>
      <c r="M17" s="122">
        <f>L17+K17+'A2'!L17+'A1'!M17</f>
        <v>98519.545660209784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566.96401663999995</v>
      </c>
      <c r="E18" s="111">
        <v>319.53837935000001</v>
      </c>
      <c r="F18" s="111">
        <v>298.28885754999993</v>
      </c>
      <c r="G18" s="111">
        <v>33.531676890000007</v>
      </c>
      <c r="H18" s="111">
        <v>0</v>
      </c>
      <c r="I18" s="111">
        <v>21.225242380000001</v>
      </c>
      <c r="J18" s="111">
        <v>14.62474845</v>
      </c>
      <c r="K18" s="111">
        <f t="shared" si="1"/>
        <v>1254.1729212599998</v>
      </c>
      <c r="L18" s="388">
        <v>266.90981491999975</v>
      </c>
      <c r="M18" s="122">
        <f>L18+K18+'A2'!L18+'A1'!M18</f>
        <v>89284.899694589985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173.11033863</v>
      </c>
      <c r="E19" s="401">
        <f t="shared" si="3"/>
        <v>88.898219440000034</v>
      </c>
      <c r="F19" s="401">
        <f t="shared" si="3"/>
        <v>426.8858109200001</v>
      </c>
      <c r="G19" s="401">
        <f t="shared" si="3"/>
        <v>24.20211347</v>
      </c>
      <c r="H19" s="401">
        <f t="shared" si="3"/>
        <v>1.0090273600000002</v>
      </c>
      <c r="I19" s="401">
        <f t="shared" si="3"/>
        <v>5.9903377200000012</v>
      </c>
      <c r="J19" s="401">
        <f t="shared" si="3"/>
        <v>4.6191048400000003</v>
      </c>
      <c r="K19" s="401">
        <f t="shared" si="1"/>
        <v>724.71495238000011</v>
      </c>
      <c r="L19" s="401">
        <f t="shared" si="3"/>
        <v>73.734473360000109</v>
      </c>
      <c r="M19" s="401">
        <f t="shared" si="3"/>
        <v>139826.94468625973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173.10463938999999</v>
      </c>
      <c r="E20" s="122">
        <v>74.920959010000033</v>
      </c>
      <c r="F20" s="122">
        <v>77.185763460000075</v>
      </c>
      <c r="G20" s="122">
        <v>0.27610780000000001</v>
      </c>
      <c r="H20" s="122">
        <v>1.0090273600000002</v>
      </c>
      <c r="I20" s="122">
        <v>0.64883499</v>
      </c>
      <c r="J20" s="122">
        <v>4.46770566</v>
      </c>
      <c r="K20" s="122">
        <f t="shared" si="1"/>
        <v>331.6130376700001</v>
      </c>
      <c r="L20" s="388">
        <v>72.097014145000102</v>
      </c>
      <c r="M20" s="122">
        <f>L20+K20+'A2'!L20+'A1'!M20</f>
        <v>67263.131467724786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5.6992399999999995E-3</v>
      </c>
      <c r="E21" s="111">
        <v>13.977260430000005</v>
      </c>
      <c r="F21" s="111">
        <v>349.70004746000001</v>
      </c>
      <c r="G21" s="111">
        <v>23.926005670000002</v>
      </c>
      <c r="H21" s="111">
        <v>0</v>
      </c>
      <c r="I21" s="111">
        <v>5.3415027300000011</v>
      </c>
      <c r="J21" s="111">
        <v>0.15139917999999999</v>
      </c>
      <c r="K21" s="111">
        <f t="shared" si="1"/>
        <v>393.10191471000002</v>
      </c>
      <c r="L21" s="388">
        <v>1.6374592150000002</v>
      </c>
      <c r="M21" s="122">
        <f>L21+K21+'A2'!L21+'A1'!M21</f>
        <v>72563.813218534953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1508.8463571100001</v>
      </c>
      <c r="E22" s="401">
        <f t="shared" si="4"/>
        <v>1207.8676442800004</v>
      </c>
      <c r="F22" s="401">
        <f t="shared" si="4"/>
        <v>1527.8063517000001</v>
      </c>
      <c r="G22" s="401">
        <f t="shared" si="4"/>
        <v>128.00839959000001</v>
      </c>
      <c r="H22" s="401">
        <f t="shared" si="4"/>
        <v>1.0196738600000002</v>
      </c>
      <c r="I22" s="401">
        <f t="shared" si="4"/>
        <v>137.73857419000001</v>
      </c>
      <c r="J22" s="401">
        <f t="shared" si="4"/>
        <v>22.345442220000002</v>
      </c>
      <c r="K22" s="401">
        <f t="shared" si="4"/>
        <v>4533.63244295</v>
      </c>
      <c r="L22" s="401">
        <f t="shared" si="4"/>
        <v>394.62176054999986</v>
      </c>
      <c r="M22" s="401">
        <f t="shared" si="4"/>
        <v>665913.81272428075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40.313210489999996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40.313210489999996</v>
      </c>
      <c r="L25" s="401">
        <f t="shared" si="5"/>
        <v>0.21766703500000001</v>
      </c>
      <c r="M25" s="401">
        <f t="shared" si="5"/>
        <v>4141.4659128150006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6.5930100000000014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6.5930100000000014</v>
      </c>
      <c r="L26" s="388">
        <v>0</v>
      </c>
      <c r="M26" s="122">
        <f>L26+K26+'A2'!L26+'A1'!M26</f>
        <v>305.03682045999994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33.720200489999996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33.720200489999996</v>
      </c>
      <c r="L27" s="388">
        <v>0.21766703500000001</v>
      </c>
      <c r="M27" s="122">
        <f>L27+K27+'A2'!L27+'A1'!M27</f>
        <v>3836.4290923550006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4.5085815700000014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0.47197640999999996</v>
      </c>
      <c r="K28" s="401">
        <f t="shared" si="6"/>
        <v>4.9805579800000013</v>
      </c>
      <c r="L28" s="401">
        <f t="shared" si="7"/>
        <v>62.259974070000005</v>
      </c>
      <c r="M28" s="401">
        <f t="shared" si="7"/>
        <v>12741.883652940003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8713.5625268500025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4.5085815700000014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0.47197640999999996</v>
      </c>
      <c r="K30" s="122">
        <f t="shared" si="6"/>
        <v>4.9805579800000013</v>
      </c>
      <c r="L30" s="388">
        <v>62.259974070000005</v>
      </c>
      <c r="M30" s="122">
        <f>L30+K30+'A2'!L30+'A1'!M30</f>
        <v>4028.3211260899998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1.9297605399999997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1.9297605399999997</v>
      </c>
      <c r="L31" s="401">
        <f t="shared" si="8"/>
        <v>12.132197690000002</v>
      </c>
      <c r="M31" s="401">
        <f t="shared" si="8"/>
        <v>3052.9064846800002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1.9297605399999997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1.9297605399999997</v>
      </c>
      <c r="L32" s="388">
        <v>12.132197690000002</v>
      </c>
      <c r="M32" s="122">
        <f>L32+K32+'A2'!L32+'A1'!M32</f>
        <v>1668.9569057799997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1383.9495789000002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46.751552599999997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0.47197640999999996</v>
      </c>
      <c r="K34" s="401">
        <f t="shared" si="9"/>
        <v>47.223529009999993</v>
      </c>
      <c r="L34" s="401">
        <f t="shared" si="9"/>
        <v>74.609838795000016</v>
      </c>
      <c r="M34" s="401">
        <f t="shared" si="9"/>
        <v>19936.256050435004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46.751552599999997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0.47197640999999996</v>
      </c>
      <c r="K36" s="122">
        <f>SUM(D36:J36)</f>
        <v>47.22352901</v>
      </c>
      <c r="L36" s="392">
        <v>0.45365524000000002</v>
      </c>
      <c r="M36" s="122">
        <f>L36+K36+'A2'!L36+'A1'!M36</f>
        <v>1480.0920752499997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59.458752365000002</v>
      </c>
      <c r="M37" s="122">
        <f>L37+K37+'A2'!L37+'A1'!M37</f>
        <v>17130.529824404992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14.697431190000001</v>
      </c>
      <c r="M38" s="122">
        <f>L38+K38+'A2'!L38+'A1'!M38</f>
        <v>1325.6341507899997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188.84929319999998</v>
      </c>
      <c r="E41" s="401">
        <f t="shared" si="10"/>
        <v>67.587588940000018</v>
      </c>
      <c r="F41" s="401">
        <f t="shared" si="10"/>
        <v>216.11796777999999</v>
      </c>
      <c r="G41" s="401">
        <f t="shared" si="10"/>
        <v>4.1242304399999998</v>
      </c>
      <c r="H41" s="401">
        <f t="shared" si="10"/>
        <v>9.2582933199999999</v>
      </c>
      <c r="I41" s="401">
        <f t="shared" si="10"/>
        <v>0.55712879999999998</v>
      </c>
      <c r="J41" s="401">
        <f t="shared" si="10"/>
        <v>0.62761480000000003</v>
      </c>
      <c r="K41" s="401">
        <f t="shared" ref="K41:K49" si="11">SUM(D41:J41)</f>
        <v>487.12211727999994</v>
      </c>
      <c r="L41" s="401">
        <f t="shared" si="10"/>
        <v>76.168628685000002</v>
      </c>
      <c r="M41" s="401">
        <f t="shared" si="10"/>
        <v>352822.83839353628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1.0994250399999996</v>
      </c>
      <c r="E42" s="122">
        <v>37.905109180000011</v>
      </c>
      <c r="F42" s="122">
        <v>91.128590979999984</v>
      </c>
      <c r="G42" s="122">
        <v>0</v>
      </c>
      <c r="H42" s="122">
        <v>0</v>
      </c>
      <c r="I42" s="122">
        <v>0</v>
      </c>
      <c r="J42" s="122">
        <v>0.62761480000000003</v>
      </c>
      <c r="K42" s="122">
        <f t="shared" si="11"/>
        <v>130.76074</v>
      </c>
      <c r="L42" s="388">
        <v>1.4038073999999998</v>
      </c>
      <c r="M42" s="122">
        <f>L42+K42+'A2'!L42+'A1'!M42</f>
        <v>183583.03530927119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187.74986815999998</v>
      </c>
      <c r="E43" s="111">
        <v>29.68247976</v>
      </c>
      <c r="F43" s="111">
        <v>124.9893768</v>
      </c>
      <c r="G43" s="111">
        <v>4.1242304399999998</v>
      </c>
      <c r="H43" s="111">
        <v>9.2582933199999999</v>
      </c>
      <c r="I43" s="111">
        <v>0.55712879999999998</v>
      </c>
      <c r="J43" s="111">
        <v>0</v>
      </c>
      <c r="K43" s="122">
        <f t="shared" si="11"/>
        <v>356.36137728</v>
      </c>
      <c r="L43" s="388">
        <v>74.764821284999996</v>
      </c>
      <c r="M43" s="122">
        <f>L43+K43+'A2'!L43+'A1'!M43</f>
        <v>169239.80308426509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0</v>
      </c>
      <c r="E44" s="401">
        <f t="shared" si="12"/>
        <v>62.025950399999992</v>
      </c>
      <c r="F44" s="401">
        <f t="shared" si="12"/>
        <v>32.009316519999999</v>
      </c>
      <c r="G44" s="401">
        <f t="shared" si="12"/>
        <v>5.9656479599999992</v>
      </c>
      <c r="H44" s="401">
        <f t="shared" si="12"/>
        <v>0</v>
      </c>
      <c r="I44" s="401">
        <f t="shared" si="12"/>
        <v>0</v>
      </c>
      <c r="J44" s="401">
        <f t="shared" si="12"/>
        <v>2.5291599399999996</v>
      </c>
      <c r="K44" s="401">
        <f t="shared" si="11"/>
        <v>102.53007482</v>
      </c>
      <c r="L44" s="401">
        <f t="shared" si="12"/>
        <v>146.64894922499991</v>
      </c>
      <c r="M44" s="401">
        <f t="shared" si="12"/>
        <v>151999.69545232499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0.65354498000000005</v>
      </c>
      <c r="F45" s="122">
        <v>9.8208480799999993</v>
      </c>
      <c r="G45" s="122">
        <v>0</v>
      </c>
      <c r="H45" s="122">
        <v>0</v>
      </c>
      <c r="I45" s="122">
        <v>0</v>
      </c>
      <c r="J45" s="122">
        <v>0.41355000000000003</v>
      </c>
      <c r="K45" s="122">
        <f t="shared" si="11"/>
        <v>10.88794306</v>
      </c>
      <c r="L45" s="388">
        <v>0.222775</v>
      </c>
      <c r="M45" s="122">
        <f>L45+K45+'A2'!L45+'A1'!M45</f>
        <v>73218.260359750027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61.372405419999993</v>
      </c>
      <c r="F46" s="111">
        <v>22.188468440000001</v>
      </c>
      <c r="G46" s="111">
        <v>5.9656479599999992</v>
      </c>
      <c r="H46" s="111">
        <v>0</v>
      </c>
      <c r="I46" s="111">
        <v>0</v>
      </c>
      <c r="J46" s="111">
        <v>2.1156099399999997</v>
      </c>
      <c r="K46" s="122">
        <f t="shared" si="11"/>
        <v>91.642131759999984</v>
      </c>
      <c r="L46" s="388">
        <v>146.4261742249999</v>
      </c>
      <c r="M46" s="122">
        <f>L46+K46+'A2'!L46+'A1'!M46</f>
        <v>78781.435092574946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65.489140700000021</v>
      </c>
      <c r="E47" s="401">
        <f t="shared" si="13"/>
        <v>57.207651429999999</v>
      </c>
      <c r="F47" s="401">
        <f t="shared" si="13"/>
        <v>47.412434380000008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170.10922651000004</v>
      </c>
      <c r="L47" s="401">
        <f>SUM(L48:L49)</f>
        <v>20.706744505000007</v>
      </c>
      <c r="M47" s="401">
        <f>SUM(M48:M49)</f>
        <v>44930.194987615017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65.489140700000021</v>
      </c>
      <c r="E48" s="122">
        <v>57.207651429999999</v>
      </c>
      <c r="F48" s="122">
        <v>47.412434380000008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170.10922651000004</v>
      </c>
      <c r="L48" s="388">
        <v>20.698744505000008</v>
      </c>
      <c r="M48" s="122">
        <f>L48+K48+'A2'!L48+'A1'!M48</f>
        <v>7613.1602601449995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</v>
      </c>
      <c r="L49" s="388">
        <v>8.0000000000000002E-3</v>
      </c>
      <c r="M49" s="122">
        <f>L49+K49+'A2'!L49+'A1'!M49</f>
        <v>37317.034727470018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254.33843389999998</v>
      </c>
      <c r="E50" s="401">
        <f t="shared" si="14"/>
        <v>186.82119077000002</v>
      </c>
      <c r="F50" s="401">
        <f t="shared" si="14"/>
        <v>295.53971867999996</v>
      </c>
      <c r="G50" s="401">
        <f t="shared" si="14"/>
        <v>10.0898784</v>
      </c>
      <c r="H50" s="401">
        <f t="shared" si="14"/>
        <v>9.2582933199999999</v>
      </c>
      <c r="I50" s="401">
        <f t="shared" si="14"/>
        <v>0.55712879999999998</v>
      </c>
      <c r="J50" s="401">
        <f t="shared" si="14"/>
        <v>3.1567747399999995</v>
      </c>
      <c r="K50" s="401">
        <f t="shared" si="14"/>
        <v>759.76141860999996</v>
      </c>
      <c r="L50" s="401">
        <f t="shared" si="14"/>
        <v>243.52432241499992</v>
      </c>
      <c r="M50" s="401">
        <f t="shared" si="14"/>
        <v>549752.72883347631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254.33843389999996</v>
      </c>
      <c r="E52" s="112">
        <v>186.82119077000007</v>
      </c>
      <c r="F52" s="112">
        <v>254.18138364999996</v>
      </c>
      <c r="G52" s="112">
        <v>10.0898784</v>
      </c>
      <c r="H52" s="112">
        <v>9.2582933199999999</v>
      </c>
      <c r="I52" s="112">
        <v>0.55712879999999998</v>
      </c>
      <c r="J52" s="122">
        <v>3.1567747400000004</v>
      </c>
      <c r="K52" s="122">
        <f>SUM(D52:J52)</f>
        <v>718.40308357999993</v>
      </c>
      <c r="L52" s="392">
        <v>238.22348061999989</v>
      </c>
      <c r="M52" s="122">
        <f>L52+K52+'A2'!L52+'A1'!M52</f>
        <v>536721.30852093128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41.358335029999999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41.358335029999999</v>
      </c>
      <c r="L53" s="392">
        <v>5.3008417950000002</v>
      </c>
      <c r="M53" s="122">
        <f>L53+K53+'A2'!L53+'A1'!M53</f>
        <v>12795.768795624997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235.65151686000002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5.4866341599999995</v>
      </c>
      <c r="M13" s="401">
        <f t="shared" si="0"/>
        <v>0</v>
      </c>
      <c r="N13" s="401">
        <f t="shared" si="0"/>
        <v>1.5519103200000004</v>
      </c>
      <c r="O13" s="401">
        <f t="shared" si="0"/>
        <v>6.3222080800000002</v>
      </c>
      <c r="P13" s="401">
        <f t="shared" si="0"/>
        <v>0.57125243999999986</v>
      </c>
      <c r="Q13" s="401">
        <f t="shared" si="0"/>
        <v>0</v>
      </c>
      <c r="R13" s="401">
        <f t="shared" si="0"/>
        <v>19.603999999999999</v>
      </c>
      <c r="S13" s="401">
        <f t="shared" si="0"/>
        <v>1.0038346</v>
      </c>
      <c r="T13" s="401">
        <f t="shared" si="0"/>
        <v>0</v>
      </c>
      <c r="U13" s="401">
        <f t="shared" si="0"/>
        <v>0</v>
      </c>
      <c r="V13" s="401">
        <f t="shared" si="0"/>
        <v>1.8746527800000001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30.259094949999998</v>
      </c>
      <c r="AD13" s="401">
        <f t="shared" si="0"/>
        <v>31.498910460000005</v>
      </c>
      <c r="AE13" s="401">
        <f t="shared" si="0"/>
        <v>0</v>
      </c>
      <c r="AF13" s="401">
        <f t="shared" si="0"/>
        <v>0</v>
      </c>
      <c r="AG13" s="401">
        <f t="shared" si="0"/>
        <v>13.433304760000004</v>
      </c>
      <c r="AH13" s="401">
        <f t="shared" si="0"/>
        <v>0</v>
      </c>
      <c r="AI13" s="401">
        <f t="shared" si="0"/>
        <v>0</v>
      </c>
      <c r="AJ13" s="401">
        <f t="shared" si="0"/>
        <v>2.7910000000000001E-3</v>
      </c>
      <c r="AK13" s="401">
        <f t="shared" si="0"/>
        <v>0</v>
      </c>
      <c r="AL13" s="401">
        <f t="shared" si="0"/>
        <v>0.60165812000000007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20.002026299999997</v>
      </c>
      <c r="AR13" s="401">
        <f t="shared" si="0"/>
        <v>56.077196659999991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0.11222548</v>
      </c>
      <c r="O14" s="111">
        <v>0.1866014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0.16633064</v>
      </c>
      <c r="AD14" s="111">
        <v>3.4361495600000009</v>
      </c>
      <c r="AE14" s="111">
        <v>0</v>
      </c>
      <c r="AF14" s="111">
        <v>0</v>
      </c>
      <c r="AG14" s="111">
        <v>1.3126542999999999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23.958043859999997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5.4866341599999995</v>
      </c>
      <c r="M15" s="111">
        <v>0</v>
      </c>
      <c r="N15" s="111">
        <v>1.4396848400000004</v>
      </c>
      <c r="O15" s="111">
        <v>6.1356066800000004</v>
      </c>
      <c r="P15" s="111">
        <v>0.57125243999999986</v>
      </c>
      <c r="Q15" s="111">
        <v>0</v>
      </c>
      <c r="R15" s="111">
        <v>19.603999999999999</v>
      </c>
      <c r="S15" s="111">
        <v>1.0038346</v>
      </c>
      <c r="T15" s="111">
        <v>0</v>
      </c>
      <c r="U15" s="111">
        <v>0</v>
      </c>
      <c r="V15" s="111">
        <v>1.8746527800000001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30.092764309999996</v>
      </c>
      <c r="AD15" s="111">
        <v>28.062760900000004</v>
      </c>
      <c r="AE15" s="111">
        <v>0</v>
      </c>
      <c r="AF15" s="111">
        <v>0</v>
      </c>
      <c r="AG15" s="111">
        <v>12.120650460000004</v>
      </c>
      <c r="AH15" s="111">
        <v>0</v>
      </c>
      <c r="AI15" s="111">
        <v>0</v>
      </c>
      <c r="AJ15" s="111">
        <v>2.7910000000000001E-3</v>
      </c>
      <c r="AK15" s="111">
        <v>0</v>
      </c>
      <c r="AL15" s="111">
        <v>0.60165812000000007</v>
      </c>
      <c r="AM15" s="111">
        <v>0</v>
      </c>
      <c r="AN15" s="111">
        <v>0</v>
      </c>
      <c r="AO15" s="111">
        <v>0</v>
      </c>
      <c r="AP15" s="111">
        <v>0</v>
      </c>
      <c r="AQ15" s="111">
        <v>20.002026299999997</v>
      </c>
      <c r="AR15" s="133">
        <v>32.119152799999995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3.6730681599999997</v>
      </c>
      <c r="M16" s="401">
        <f t="shared" si="1"/>
        <v>0</v>
      </c>
      <c r="N16" s="401">
        <f t="shared" si="1"/>
        <v>3.4166111400000001</v>
      </c>
      <c r="O16" s="401">
        <f t="shared" si="1"/>
        <v>1.0679810599999999</v>
      </c>
      <c r="P16" s="401">
        <f t="shared" si="1"/>
        <v>0.57039454000000001</v>
      </c>
      <c r="Q16" s="401">
        <f t="shared" si="1"/>
        <v>0</v>
      </c>
      <c r="R16" s="401">
        <f t="shared" si="1"/>
        <v>0</v>
      </c>
      <c r="S16" s="401">
        <f t="shared" si="1"/>
        <v>1.3645376599999999</v>
      </c>
      <c r="T16" s="401">
        <f t="shared" si="1"/>
        <v>0</v>
      </c>
      <c r="U16" s="401">
        <f t="shared" si="1"/>
        <v>0</v>
      </c>
      <c r="V16" s="401">
        <f t="shared" si="1"/>
        <v>0.82697109999999996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2.9263847000000003</v>
      </c>
      <c r="AA16" s="401">
        <f t="shared" si="1"/>
        <v>0</v>
      </c>
      <c r="AB16" s="401">
        <f t="shared" si="1"/>
        <v>0</v>
      </c>
      <c r="AC16" s="401">
        <f t="shared" si="1"/>
        <v>17.374361310000001</v>
      </c>
      <c r="AD16" s="401">
        <f t="shared" si="1"/>
        <v>6.3811</v>
      </c>
      <c r="AE16" s="401">
        <f t="shared" si="1"/>
        <v>0</v>
      </c>
      <c r="AF16" s="401">
        <f t="shared" si="1"/>
        <v>0</v>
      </c>
      <c r="AG16" s="401">
        <f t="shared" si="1"/>
        <v>6.8282443000000024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0.40065354000000003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1047.3535240299989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3.5070299199999999</v>
      </c>
      <c r="M17" s="111">
        <v>0</v>
      </c>
      <c r="N17" s="111">
        <v>9.6005260000000009E-2</v>
      </c>
      <c r="O17" s="111">
        <v>0.20076658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0.82697109999999996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2.1691479</v>
      </c>
      <c r="AD17" s="111">
        <v>1.0470999999999999</v>
      </c>
      <c r="AE17" s="111">
        <v>0</v>
      </c>
      <c r="AF17" s="111">
        <v>0</v>
      </c>
      <c r="AG17" s="111">
        <v>0.44343978000000001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16.509761659999995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0.16603824</v>
      </c>
      <c r="M18" s="111">
        <v>0</v>
      </c>
      <c r="N18" s="111">
        <v>3.32060588</v>
      </c>
      <c r="O18" s="111">
        <v>0.86721448000000001</v>
      </c>
      <c r="P18" s="111">
        <v>0.57039454000000001</v>
      </c>
      <c r="Q18" s="111">
        <v>0</v>
      </c>
      <c r="R18" s="111">
        <v>0</v>
      </c>
      <c r="S18" s="111">
        <v>1.3645376599999999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2.9263847000000003</v>
      </c>
      <c r="AA18" s="111">
        <v>0</v>
      </c>
      <c r="AB18" s="111">
        <v>0</v>
      </c>
      <c r="AC18" s="111">
        <v>15.205213410000001</v>
      </c>
      <c r="AD18" s="111">
        <v>5.3339999999999996</v>
      </c>
      <c r="AE18" s="111">
        <v>0</v>
      </c>
      <c r="AF18" s="111">
        <v>0</v>
      </c>
      <c r="AG18" s="111">
        <v>6.3848045200000021</v>
      </c>
      <c r="AH18" s="111">
        <v>0</v>
      </c>
      <c r="AI18" s="111">
        <v>0</v>
      </c>
      <c r="AJ18" s="111">
        <v>0</v>
      </c>
      <c r="AK18" s="111">
        <v>0</v>
      </c>
      <c r="AL18" s="111">
        <v>0.40065354000000003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1030.8437623699988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2.9124241800000008</v>
      </c>
      <c r="M19" s="401">
        <f t="shared" si="2"/>
        <v>0</v>
      </c>
      <c r="N19" s="401">
        <f t="shared" si="2"/>
        <v>4.4199351399999989</v>
      </c>
      <c r="O19" s="401">
        <f t="shared" si="2"/>
        <v>24.342105080000003</v>
      </c>
      <c r="P19" s="401">
        <f t="shared" si="2"/>
        <v>1.7429641200000003</v>
      </c>
      <c r="Q19" s="401">
        <f t="shared" si="2"/>
        <v>0</v>
      </c>
      <c r="R19" s="401">
        <f t="shared" si="2"/>
        <v>13.407999999999999</v>
      </c>
      <c r="S19" s="401">
        <f t="shared" si="2"/>
        <v>2.1011067199999998</v>
      </c>
      <c r="T19" s="401">
        <f t="shared" si="2"/>
        <v>0</v>
      </c>
      <c r="U19" s="401">
        <f t="shared" si="2"/>
        <v>0</v>
      </c>
      <c r="V19" s="401">
        <f t="shared" si="2"/>
        <v>0.82495375999999998</v>
      </c>
      <c r="W19" s="401">
        <f t="shared" si="2"/>
        <v>0</v>
      </c>
      <c r="X19" s="401">
        <f t="shared" si="2"/>
        <v>0</v>
      </c>
      <c r="Y19" s="401">
        <f t="shared" si="2"/>
        <v>1.0481880000000001E-2</v>
      </c>
      <c r="Z19" s="401">
        <f t="shared" si="2"/>
        <v>3.9063800000000001E-3</v>
      </c>
      <c r="AA19" s="401">
        <f t="shared" si="2"/>
        <v>0</v>
      </c>
      <c r="AB19" s="401">
        <f t="shared" si="2"/>
        <v>0</v>
      </c>
      <c r="AC19" s="401">
        <f t="shared" si="2"/>
        <v>28.503383159999988</v>
      </c>
      <c r="AD19" s="401">
        <f t="shared" si="2"/>
        <v>59.242971070000003</v>
      </c>
      <c r="AE19" s="401">
        <f t="shared" si="2"/>
        <v>0</v>
      </c>
      <c r="AF19" s="401">
        <f t="shared" si="2"/>
        <v>0</v>
      </c>
      <c r="AG19" s="401">
        <f t="shared" si="2"/>
        <v>3.7287642799999987</v>
      </c>
      <c r="AH19" s="401">
        <f t="shared" si="2"/>
        <v>0</v>
      </c>
      <c r="AI19" s="401">
        <f t="shared" si="2"/>
        <v>0</v>
      </c>
      <c r="AJ19" s="401">
        <f t="shared" si="2"/>
        <v>4.0000000000000001E-3</v>
      </c>
      <c r="AK19" s="401">
        <f t="shared" si="2"/>
        <v>0</v>
      </c>
      <c r="AL19" s="401">
        <f t="shared" si="2"/>
        <v>3.50058778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4.3469688999999985</v>
      </c>
      <c r="AR19" s="401">
        <f t="shared" si="2"/>
        <v>145.27684396000009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2.8734088800000008</v>
      </c>
      <c r="M20" s="111">
        <v>0</v>
      </c>
      <c r="N20" s="111">
        <v>4.2693279399999993</v>
      </c>
      <c r="O20" s="111">
        <v>24.241133360000003</v>
      </c>
      <c r="P20" s="111">
        <v>1.7429641200000003</v>
      </c>
      <c r="Q20" s="111">
        <v>0</v>
      </c>
      <c r="R20" s="111">
        <v>13.407999999999999</v>
      </c>
      <c r="S20" s="111">
        <v>2.09476482</v>
      </c>
      <c r="T20" s="111">
        <v>0</v>
      </c>
      <c r="U20" s="111">
        <v>0</v>
      </c>
      <c r="V20" s="111">
        <v>0.82495375999999998</v>
      </c>
      <c r="W20" s="111">
        <v>0</v>
      </c>
      <c r="X20" s="111">
        <v>0</v>
      </c>
      <c r="Y20" s="111">
        <v>1.0481880000000001E-2</v>
      </c>
      <c r="Z20" s="111">
        <v>3.9063800000000001E-3</v>
      </c>
      <c r="AA20" s="111">
        <v>0</v>
      </c>
      <c r="AB20" s="111">
        <v>0</v>
      </c>
      <c r="AC20" s="111">
        <v>28.266098779999989</v>
      </c>
      <c r="AD20" s="111">
        <v>58.398971070000002</v>
      </c>
      <c r="AE20" s="111">
        <v>0</v>
      </c>
      <c r="AF20" s="111">
        <v>0</v>
      </c>
      <c r="AG20" s="111">
        <v>2.8251154599999988</v>
      </c>
      <c r="AH20" s="111">
        <v>0</v>
      </c>
      <c r="AI20" s="111">
        <v>0</v>
      </c>
      <c r="AJ20" s="111">
        <v>4.0000000000000001E-3</v>
      </c>
      <c r="AK20" s="111">
        <v>0</v>
      </c>
      <c r="AL20" s="111">
        <v>3.4442960199999999</v>
      </c>
      <c r="AM20" s="111">
        <v>0</v>
      </c>
      <c r="AN20" s="111">
        <v>0</v>
      </c>
      <c r="AO20" s="111">
        <v>0</v>
      </c>
      <c r="AP20" s="111">
        <v>0</v>
      </c>
      <c r="AQ20" s="111">
        <v>4.2989819999999987</v>
      </c>
      <c r="AR20" s="133">
        <v>141.1131550800001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3.9015300000000003E-2</v>
      </c>
      <c r="M21" s="111">
        <v>0</v>
      </c>
      <c r="N21" s="111">
        <v>0.1506072</v>
      </c>
      <c r="O21" s="111">
        <v>0.10097172</v>
      </c>
      <c r="P21" s="111">
        <v>0</v>
      </c>
      <c r="Q21" s="111">
        <v>0</v>
      </c>
      <c r="R21" s="111">
        <v>0</v>
      </c>
      <c r="S21" s="111">
        <v>6.3419000000000001E-3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0.23728437999999999</v>
      </c>
      <c r="AD21" s="111">
        <v>0.84399999999999997</v>
      </c>
      <c r="AE21" s="111">
        <v>0</v>
      </c>
      <c r="AF21" s="111">
        <v>0</v>
      </c>
      <c r="AG21" s="111">
        <v>0.90364882000000002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5.6291759999999996E-2</v>
      </c>
      <c r="AM21" s="111">
        <v>0</v>
      </c>
      <c r="AN21" s="111">
        <v>0</v>
      </c>
      <c r="AO21" s="111">
        <v>0</v>
      </c>
      <c r="AP21" s="111">
        <v>0</v>
      </c>
      <c r="AQ21" s="111">
        <v>4.7986899999999999E-2</v>
      </c>
      <c r="AR21" s="133">
        <v>4.1636888799999996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12.0721265</v>
      </c>
      <c r="M22" s="401">
        <f t="shared" si="3"/>
        <v>0</v>
      </c>
      <c r="N22" s="401">
        <f t="shared" si="3"/>
        <v>9.3884565999999996</v>
      </c>
      <c r="O22" s="401">
        <f t="shared" si="3"/>
        <v>31.732294220000004</v>
      </c>
      <c r="P22" s="401">
        <f t="shared" si="3"/>
        <v>2.8846111000000003</v>
      </c>
      <c r="Q22" s="401">
        <f t="shared" si="3"/>
        <v>0</v>
      </c>
      <c r="R22" s="401">
        <f t="shared" si="3"/>
        <v>33.012</v>
      </c>
      <c r="S22" s="401">
        <f t="shared" si="3"/>
        <v>4.4694789799999999</v>
      </c>
      <c r="T22" s="401">
        <f t="shared" si="3"/>
        <v>0</v>
      </c>
      <c r="U22" s="401">
        <f t="shared" si="3"/>
        <v>0</v>
      </c>
      <c r="V22" s="401">
        <f t="shared" si="3"/>
        <v>3.5265776400000002</v>
      </c>
      <c r="W22" s="401">
        <f t="shared" si="3"/>
        <v>0</v>
      </c>
      <c r="X22" s="401">
        <f t="shared" si="3"/>
        <v>0</v>
      </c>
      <c r="Y22" s="401">
        <f t="shared" si="3"/>
        <v>1.0481880000000001E-2</v>
      </c>
      <c r="Z22" s="401">
        <f t="shared" si="3"/>
        <v>2.9302910800000004</v>
      </c>
      <c r="AA22" s="401">
        <f t="shared" si="3"/>
        <v>0</v>
      </c>
      <c r="AB22" s="401">
        <f t="shared" si="3"/>
        <v>0</v>
      </c>
      <c r="AC22" s="401">
        <f t="shared" si="3"/>
        <v>76.136839419999987</v>
      </c>
      <c r="AD22" s="401">
        <f t="shared" si="3"/>
        <v>97.122981530000004</v>
      </c>
      <c r="AE22" s="401">
        <f t="shared" si="3"/>
        <v>0</v>
      </c>
      <c r="AF22" s="401">
        <f t="shared" si="3"/>
        <v>0</v>
      </c>
      <c r="AG22" s="401">
        <f t="shared" si="3"/>
        <v>23.990313340000007</v>
      </c>
      <c r="AH22" s="401">
        <f t="shared" si="3"/>
        <v>0</v>
      </c>
      <c r="AI22" s="401">
        <f t="shared" si="3"/>
        <v>0</v>
      </c>
      <c r="AJ22" s="401">
        <f t="shared" si="3"/>
        <v>6.7910000000000002E-3</v>
      </c>
      <c r="AK22" s="401">
        <f t="shared" si="3"/>
        <v>0</v>
      </c>
      <c r="AL22" s="401">
        <f t="shared" si="3"/>
        <v>4.5028994400000002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24.348995199999997</v>
      </c>
      <c r="AR22" s="401">
        <f t="shared" si="3"/>
        <v>1248.7075646499991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0.57225001999999991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0.20016810000000002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0.57225001999999991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0.20016810000000002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0.94395282000000003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46.05440832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202.04153513999998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0.94395282000000003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46.05440832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202.04153513999998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48.528790760000007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48.528790760000007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0.94395282000000003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46.05440832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0.57225001999999991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0.20016810000000002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250.5703259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0.94395282000000003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0.57225001999999991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0.20016810000000002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237.83500946000001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46.05440832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12.73531644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1.3143323600000001</v>
      </c>
      <c r="P41" s="401">
        <f t="shared" si="8"/>
        <v>0</v>
      </c>
      <c r="Q41" s="401">
        <f t="shared" si="8"/>
        <v>0</v>
      </c>
      <c r="R41" s="401">
        <f t="shared" si="8"/>
        <v>29.373000000000001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10.144416</v>
      </c>
      <c r="AD41" s="401">
        <f t="shared" si="8"/>
        <v>249.5282296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14.314536780000001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5.6152295999999993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1.3143323600000001</v>
      </c>
      <c r="P43" s="111">
        <v>0</v>
      </c>
      <c r="Q43" s="111">
        <v>0</v>
      </c>
      <c r="R43" s="111">
        <v>29.373000000000001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10.144416</v>
      </c>
      <c r="AD43" s="111">
        <v>243.91300000000001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14.314536780000001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4.2312198799999994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352.61709999999999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1.0036863600000003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14.893608039999998</v>
      </c>
      <c r="AR44" s="401">
        <f t="shared" si="9"/>
        <v>213.85018261999991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0.8911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4.2312198799999994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351.726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1.0036863600000003</v>
      </c>
      <c r="AM46" s="111">
        <v>0</v>
      </c>
      <c r="AN46" s="111">
        <v>0</v>
      </c>
      <c r="AO46" s="111">
        <v>0</v>
      </c>
      <c r="AP46" s="111">
        <v>0</v>
      </c>
      <c r="AQ46" s="111">
        <v>14.893608039999998</v>
      </c>
      <c r="AR46" s="133">
        <v>213.85018261999991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7.4019476399999986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3.3957784400000008</v>
      </c>
      <c r="AD47" s="401">
        <f t="shared" si="10"/>
        <v>11.694000000000001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3.0018923800000006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16.982584400000004</v>
      </c>
      <c r="AR47" s="401">
        <f t="shared" si="10"/>
        <v>40.350775159999998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7.4019476399999986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3.3957784400000008</v>
      </c>
      <c r="AD48" s="111">
        <v>11.662000000000001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3.0018923800000006</v>
      </c>
      <c r="AM48" s="111">
        <v>0</v>
      </c>
      <c r="AN48" s="111">
        <v>0</v>
      </c>
      <c r="AO48" s="111">
        <v>0</v>
      </c>
      <c r="AP48" s="111">
        <v>0</v>
      </c>
      <c r="AQ48" s="111">
        <v>16.982584400000004</v>
      </c>
      <c r="AR48" s="133">
        <v>40.350775159999998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3.2000000000000001E-2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4.2312198799999994</v>
      </c>
      <c r="O50" s="401">
        <f t="shared" si="11"/>
        <v>8.7162799999999994</v>
      </c>
      <c r="P50" s="401">
        <f t="shared" si="11"/>
        <v>0</v>
      </c>
      <c r="Q50" s="401">
        <f t="shared" si="11"/>
        <v>0</v>
      </c>
      <c r="R50" s="401">
        <f t="shared" si="11"/>
        <v>29.373000000000001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13.54019444</v>
      </c>
      <c r="AD50" s="401">
        <f t="shared" si="11"/>
        <v>613.83932960000004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4.0055787400000007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46.190729220000009</v>
      </c>
      <c r="AR50" s="401">
        <f t="shared" si="11"/>
        <v>254.2009577799999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4.2312198799999994</v>
      </c>
      <c r="O52" s="112">
        <v>8.0591138199999985</v>
      </c>
      <c r="P52" s="112">
        <v>0</v>
      </c>
      <c r="Q52" s="112">
        <v>0</v>
      </c>
      <c r="R52" s="112">
        <v>14.685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8.5713730400000028</v>
      </c>
      <c r="AD52" s="112">
        <v>613.83932960000004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4.0055787400000007</v>
      </c>
      <c r="AM52" s="112">
        <v>0</v>
      </c>
      <c r="AN52" s="112">
        <v>0</v>
      </c>
      <c r="AO52" s="112">
        <v>0</v>
      </c>
      <c r="AP52" s="112">
        <v>0</v>
      </c>
      <c r="AQ52" s="112">
        <v>46.19072921999998</v>
      </c>
      <c r="AR52" s="133">
        <v>253.31157817999988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0.65716618000000004</v>
      </c>
      <c r="P53" s="112">
        <v>0</v>
      </c>
      <c r="Q53" s="112">
        <v>0</v>
      </c>
      <c r="R53" s="112">
        <v>14.688000000000001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4.9688213999999995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0.88937959999999994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613.74765118999994</v>
      </c>
      <c r="E25" s="264">
        <f t="shared" ref="E25:K25" si="0">SUM(E26:E27)</f>
        <v>378.79628997999998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992.54394116999993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613.74765118999994</v>
      </c>
      <c r="E27" s="264">
        <v>378.79628997999998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992.54394116999993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485.94627942999995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485.94627942999995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485.94627942999995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485.94627942999995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13.30925905</v>
      </c>
      <c r="E31" s="264">
        <f t="shared" si="3"/>
        <v>10.47622951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23.785488559999997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12.53900883</v>
      </c>
      <c r="E32" s="264">
        <v>10.47622951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23.01523834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0.77025021999999999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0.77025021999999999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1113.0031896699998</v>
      </c>
      <c r="E34" s="265">
        <f t="shared" si="4"/>
        <v>389.27251948999998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1502.2757091599997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67.416005119999994</v>
      </c>
      <c r="E37" s="264">
        <f t="shared" ref="E37:K37" si="5">SUM(E38:E39)</f>
        <v>10.47622951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77.89223462999999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67.416005119999994</v>
      </c>
      <c r="E39" s="264">
        <v>10.47622951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77.89223462999999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26.6380588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26.6380588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26.6380588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26.6380588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1162.7989768300001</v>
      </c>
      <c r="E43" s="264">
        <f t="shared" si="8"/>
        <v>349.82979882000001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1512.6287756500001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1041.4012561300001</v>
      </c>
      <c r="E44" s="264">
        <v>16.33357912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1057.7348352500001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121.39772069999998</v>
      </c>
      <c r="E45" s="264">
        <v>333.49621969999998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454.89394039999996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1230.21498195</v>
      </c>
      <c r="E46" s="265">
        <f t="shared" si="9"/>
        <v>386.94408713000001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1617.1590690800001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2343.2181716199998</v>
      </c>
      <c r="E48" s="409">
        <f t="shared" si="10"/>
        <v>776.21660661999999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3119.43477824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780766.57260164211</v>
      </c>
      <c r="E50" s="428">
        <f>E48+'A1'!E50+'A1'!E34+'A1'!E22</f>
        <v>71659.503718729975</v>
      </c>
      <c r="F50" s="428">
        <f>F48+'A1'!F50+'A1'!F34+'A1'!F22</f>
        <v>149.11307006999996</v>
      </c>
      <c r="G50" s="428">
        <f>G48+'A1'!G50+'A1'!G34+'A1'!G22</f>
        <v>195.72549521999997</v>
      </c>
      <c r="H50" s="428">
        <f>H48+'A1'!H50+'A1'!H34+'A1'!H22</f>
        <v>347.51725157000004</v>
      </c>
      <c r="I50" s="428">
        <f>I48+'A1'!I50+'A1'!I34+'A1'!I22</f>
        <v>9.8496741699999966</v>
      </c>
      <c r="J50" s="428">
        <f>J48+'A1'!J50+'A1'!J34+'A1'!J22</f>
        <v>1.2230113</v>
      </c>
      <c r="K50" s="428">
        <f>K48+'A1'!K50+'A1'!K34+'A1'!K22</f>
        <v>88.775594749999982</v>
      </c>
      <c r="L50" s="428">
        <f>L48+'A1'!L50+'A1'!L34+'A1'!L22</f>
        <v>74.592799770000013</v>
      </c>
      <c r="M50" s="428">
        <f>M48+'A1'!M50+'A1'!M34+'A1'!M22</f>
        <v>853292.87321722205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5440.4673195300002</v>
      </c>
      <c r="E28" s="264">
        <f t="shared" si="2"/>
        <v>270.81025112000003</v>
      </c>
      <c r="F28" s="264">
        <f t="shared" si="2"/>
        <v>2416.0324084100002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8127.3099790600008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5440.4673195300002</v>
      </c>
      <c r="E30" s="111">
        <v>270.81025112000003</v>
      </c>
      <c r="F30" s="111">
        <v>2416.0324084100002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8127.3099790600008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5440.4688195300005</v>
      </c>
      <c r="E31" s="264">
        <f t="shared" si="3"/>
        <v>270.81025112000003</v>
      </c>
      <c r="F31" s="264">
        <f t="shared" si="3"/>
        <v>2416.0284709100001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8127.3075415600015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5440.4688195300005</v>
      </c>
      <c r="E33" s="111">
        <v>270.81025112000003</v>
      </c>
      <c r="F33" s="111">
        <v>2416.0284709100001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8127.3075415600015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10880.936139060001</v>
      </c>
      <c r="E34" s="408">
        <f t="shared" si="4"/>
        <v>541.62050224000006</v>
      </c>
      <c r="F34" s="408">
        <f t="shared" si="4"/>
        <v>4832.0608793200008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16254.617520620002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10880.936139060001</v>
      </c>
      <c r="E48" s="409">
        <f t="shared" si="10"/>
        <v>541.62050224000006</v>
      </c>
      <c r="F48" s="409">
        <f t="shared" si="10"/>
        <v>4832.0608793200008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16254.617520620002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336307.40305302001</v>
      </c>
      <c r="E50" s="429">
        <f>E48+'A2'!E50+'A2'!E34+'A2'!E22</f>
        <v>8074.969957139996</v>
      </c>
      <c r="F50" s="429">
        <f>F48+'A2'!F50+'A2'!F34+'A2'!F22</f>
        <v>32582.598536940022</v>
      </c>
      <c r="G50" s="429">
        <f>G48+'A2'!G50+'A2'!G34+'A2'!G22</f>
        <v>8272.117729020003</v>
      </c>
      <c r="H50" s="429">
        <f>H48+'A2'!H50+'A2'!H34+'A2'!H22</f>
        <v>3240.4565861800011</v>
      </c>
      <c r="I50" s="429">
        <f>I48+'A2'!I50+'A2'!I34+'A2'!I22</f>
        <v>5579.9859630200008</v>
      </c>
      <c r="J50" s="429">
        <f>J48+'A2'!J50+'A2'!J34+'A2'!J22</f>
        <v>251.86929143999998</v>
      </c>
      <c r="K50" s="429">
        <f>K48+'A2'!K50+'A2'!K34+'A2'!K22</f>
        <v>1321.2022607399995</v>
      </c>
      <c r="L50" s="429">
        <f>L48+'A2'!L50+'A2'!L34+'A2'!L22</f>
        <v>395630.60337750008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992.54394116999993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992.54394116999993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8613.2562584900006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8613.2562584900006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8151.0930301200015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23.01523834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8128.0777917800015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17756.893229780002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77.89223462999999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77.89223462999999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26.6380588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26.6380588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1512.6287756500001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1057.7348352500001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454.89394039999996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1617.1590690800001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19374.052298860002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1809.9363436100002</v>
      </c>
      <c r="E52" s="409">
        <f>E48+'A3'!E50+'A3'!E34+'A3'!E22</f>
        <v>1394.6888350500003</v>
      </c>
      <c r="F52" s="409">
        <f>F48+'A3'!F50+'A3'!F34+'A3'!F22</f>
        <v>1823.3460703800001</v>
      </c>
      <c r="G52" s="409">
        <f>G48+'A3'!G50+'A3'!G34+'A3'!G22</f>
        <v>138.09827799000001</v>
      </c>
      <c r="H52" s="409">
        <f>H48+'A3'!H50+'A3'!H34+'A3'!H22</f>
        <v>10.277967180000001</v>
      </c>
      <c r="I52" s="409">
        <f>I48+'A3'!I50+'A3'!I34+'A3'!I22</f>
        <v>138.29570299</v>
      </c>
      <c r="J52" s="409">
        <f>J48+'A3'!J50+'A3'!J34+'A3'!J22</f>
        <v>25.974193370000002</v>
      </c>
      <c r="K52" s="409">
        <f>K48+'A3'!K50+'A3'!K34+'A3'!K22</f>
        <v>5340.6173905699998</v>
      </c>
      <c r="L52" s="409">
        <f>L48+'A3'!L50+'A3'!L34+'A3'!L22</f>
        <v>712.75592175999986</v>
      </c>
      <c r="M52" s="409">
        <f>M48+'A3'!M50+'A3'!M34+'A3'!M22</f>
        <v>1254976.8499070522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12.0721265</v>
      </c>
      <c r="M50" s="410">
        <f>M48+'A4'!M50+'A4'!M34+'A4'!M22</f>
        <v>0</v>
      </c>
      <c r="N50" s="410">
        <f>N48+'A4'!N50+'A4'!N34+'A4'!N22</f>
        <v>14.563629299999999</v>
      </c>
      <c r="O50" s="410">
        <f>O48+'A4'!O50+'A4'!O34+'A4'!O22</f>
        <v>40.448574220000005</v>
      </c>
      <c r="P50" s="410">
        <f>P48+'A4'!P50+'A4'!P34+'A4'!P22</f>
        <v>2.8846111000000003</v>
      </c>
      <c r="Q50" s="410">
        <f>Q48+'A4'!Q50+'A4'!Q34+'A4'!Q22</f>
        <v>0</v>
      </c>
      <c r="R50" s="410">
        <f>R48+'A4'!R50+'A4'!R34+'A4'!R22</f>
        <v>62.385000000000005</v>
      </c>
      <c r="S50" s="410">
        <f>S48+'A4'!S50+'A4'!S34+'A4'!S22</f>
        <v>4.4694789799999999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49.58098596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1.0481880000000001E-2</v>
      </c>
      <c r="Z50" s="410">
        <f>Z48+'A4'!Z50+'A4'!Z34+'A4'!Z22</f>
        <v>2.9302910800000004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89.677033859999995</v>
      </c>
      <c r="AD50" s="410">
        <f>AD48+'A4'!AD50+'A4'!AD34+'A4'!AD22</f>
        <v>711.53456114999994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23.990313340000007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6.7910000000000002E-3</v>
      </c>
      <c r="AK50" s="410">
        <f>AK48+'A4'!AK50+'A4'!AK34+'A4'!AK22</f>
        <v>0</v>
      </c>
      <c r="AL50" s="410">
        <f>AL48+'A4'!AL50+'A4'!AL34+'A4'!AL22</f>
        <v>8.70864628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70.539724419999999</v>
      </c>
      <c r="AR50" s="410">
        <f>AR48+'A4'!AR50+'A4'!AR34+'A4'!AR22</f>
        <v>1753.478848329999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330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0.84551838355868858</v>
      </c>
      <c r="B4" s="469" t="s">
        <v>694</v>
      </c>
    </row>
    <row r="5" spans="1:2" ht="15" customHeight="1">
      <c r="A5" s="468">
        <v>7.9565100113543868E-2</v>
      </c>
      <c r="B5" s="469" t="s">
        <v>697</v>
      </c>
    </row>
    <row r="6" spans="1:2" ht="15" customHeight="1">
      <c r="A6" s="468">
        <v>5.597511690964501E-2</v>
      </c>
      <c r="B6" s="469" t="s">
        <v>695</v>
      </c>
    </row>
    <row r="7" spans="1:2" ht="15" customHeight="1">
      <c r="A7" s="468">
        <v>1.1260194192458942E-2</v>
      </c>
      <c r="B7" s="469" t="s">
        <v>701</v>
      </c>
    </row>
    <row r="8" spans="1:2" ht="15" customHeight="1">
      <c r="A8" s="468">
        <v>5.0483579480210877E-3</v>
      </c>
      <c r="B8" s="469" t="s">
        <v>702</v>
      </c>
    </row>
    <row r="9" spans="1:2" ht="15" customHeight="1">
      <c r="A9" s="468">
        <v>1.5628133805444301E-3</v>
      </c>
      <c r="B9" s="469" t="s">
        <v>705</v>
      </c>
    </row>
    <row r="10" spans="1:2" ht="15" customHeight="1">
      <c r="A10" s="468">
        <v>8.440893753891537E-4</v>
      </c>
      <c r="B10" s="469" t="s">
        <v>696</v>
      </c>
    </row>
    <row r="11" spans="1:2" ht="15" customHeight="1">
      <c r="A11" s="468">
        <v>2.2596070138449582E-4</v>
      </c>
      <c r="B11" s="469" t="s">
        <v>700</v>
      </c>
    </row>
    <row r="12" spans="1:2" ht="15" customHeight="1">
      <c r="A12" s="468"/>
      <c r="B12" s="469"/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712</v>
      </c>
    </row>
    <row r="42" spans="6:7">
      <c r="G42" s="465" t="s">
        <v>713</v>
      </c>
    </row>
    <row r="43" spans="6:7">
      <c r="G43" s="465" t="s">
        <v>714</v>
      </c>
    </row>
    <row r="44" spans="6:7">
      <c r="G44" s="465" t="s">
        <v>715</v>
      </c>
    </row>
    <row r="45" spans="6:7">
      <c r="F45" s="465" t="s">
        <v>697</v>
      </c>
      <c r="G45" s="465" t="s">
        <v>725</v>
      </c>
    </row>
    <row r="46" spans="6:7">
      <c r="G46" s="465" t="s">
        <v>726</v>
      </c>
    </row>
    <row r="47" spans="6:7">
      <c r="G47" s="465" t="s">
        <v>727</v>
      </c>
    </row>
    <row r="48" spans="6:7">
      <c r="G48" s="465" t="s">
        <v>728</v>
      </c>
    </row>
    <row r="49" spans="6:7">
      <c r="G49" s="465" t="s">
        <v>729</v>
      </c>
    </row>
    <row r="50" spans="6:7">
      <c r="G50" s="465" t="s">
        <v>733</v>
      </c>
    </row>
    <row r="51" spans="6:7">
      <c r="F51" s="465" t="s">
        <v>695</v>
      </c>
      <c r="G51" s="465" t="s">
        <v>716</v>
      </c>
    </row>
    <row r="52" spans="6:7">
      <c r="G52" s="465" t="s">
        <v>717</v>
      </c>
    </row>
    <row r="53" spans="6:7">
      <c r="G53" s="465" t="s">
        <v>766</v>
      </c>
    </row>
    <row r="54" spans="6:7">
      <c r="G54" s="465" t="s">
        <v>719</v>
      </c>
    </row>
    <row r="55" spans="6:7">
      <c r="G55" s="465" t="s">
        <v>720</v>
      </c>
    </row>
    <row r="56" spans="6:7">
      <c r="G56" s="465" t="s">
        <v>721</v>
      </c>
    </row>
    <row r="57" spans="6:7">
      <c r="F57" s="465" t="s">
        <v>701</v>
      </c>
      <c r="G57" s="465" t="s">
        <v>759</v>
      </c>
    </row>
    <row r="58" spans="6:7">
      <c r="G58" s="465" t="s">
        <v>750</v>
      </c>
    </row>
    <row r="59" spans="6:7">
      <c r="F59" s="465" t="s">
        <v>702</v>
      </c>
      <c r="G59" s="465" t="s">
        <v>760</v>
      </c>
    </row>
    <row r="60" spans="6:7">
      <c r="G60" s="465" t="s">
        <v>753</v>
      </c>
    </row>
    <row r="61" spans="6:7">
      <c r="F61" s="465" t="s">
        <v>705</v>
      </c>
      <c r="G61" s="465" t="s">
        <v>705</v>
      </c>
    </row>
    <row r="62" spans="6:7">
      <c r="F62" s="465" t="s">
        <v>696</v>
      </c>
      <c r="G62" s="465" t="s">
        <v>723</v>
      </c>
    </row>
    <row r="63" spans="6:7">
      <c r="F63" s="465" t="s">
        <v>700</v>
      </c>
      <c r="G63" s="465" t="s">
        <v>740</v>
      </c>
    </row>
    <row r="64" spans="6:7">
      <c r="G64" s="465" t="s">
        <v>748</v>
      </c>
    </row>
    <row r="66" spans="1:1">
      <c r="A66" s="466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0.8869582528409069</v>
      </c>
      <c r="B4" s="469" t="s">
        <v>694</v>
      </c>
    </row>
    <row r="5" spans="1:2" ht="15" customHeight="1">
      <c r="A5" s="468">
        <v>6.2235586480024148E-2</v>
      </c>
      <c r="B5" s="469" t="s">
        <v>697</v>
      </c>
    </row>
    <row r="6" spans="1:2" ht="15" customHeight="1">
      <c r="A6" s="468">
        <v>3.1083734105489539E-2</v>
      </c>
      <c r="B6" s="469" t="s">
        <v>695</v>
      </c>
    </row>
    <row r="7" spans="1:2" ht="15" customHeight="1">
      <c r="A7" s="468">
        <v>1.1870881070636781E-2</v>
      </c>
      <c r="B7" s="469" t="s">
        <v>700</v>
      </c>
    </row>
    <row r="8" spans="1:2" ht="15" customHeight="1">
      <c r="A8" s="468">
        <v>4.1599216217985463E-3</v>
      </c>
      <c r="B8" s="469" t="s">
        <v>699</v>
      </c>
    </row>
    <row r="9" spans="1:2" ht="15" customHeight="1">
      <c r="A9" s="468">
        <v>3.4345608165399404E-3</v>
      </c>
      <c r="B9" s="469" t="s">
        <v>696</v>
      </c>
    </row>
    <row r="10" spans="1:2" ht="15" customHeight="1">
      <c r="A10" s="468">
        <v>1.3572345817264493E-4</v>
      </c>
      <c r="B10" s="469" t="s">
        <v>701</v>
      </c>
    </row>
    <row r="11" spans="1:2" ht="15" customHeight="1">
      <c r="A11" s="468">
        <v>8.720418008219998E-5</v>
      </c>
      <c r="B11" s="469" t="s">
        <v>698</v>
      </c>
    </row>
    <row r="12" spans="1:2" ht="15" customHeight="1">
      <c r="A12" s="468">
        <v>1.3747486628168595E-5</v>
      </c>
      <c r="B12" s="469" t="s">
        <v>762</v>
      </c>
    </row>
    <row r="13" spans="1:2" ht="15" customHeight="1">
      <c r="A13" s="468">
        <v>1.3514553051014105E-5</v>
      </c>
      <c r="B13" s="469" t="s">
        <v>702</v>
      </c>
    </row>
    <row r="14" spans="1:2" ht="15" customHeight="1">
      <c r="A14" s="468">
        <v>6.5561157696641464E-6</v>
      </c>
      <c r="B14" s="469" t="s">
        <v>705</v>
      </c>
    </row>
    <row r="15" spans="1:2" ht="15" customHeight="1">
      <c r="A15" s="468">
        <v>3.1041255208737169E-7</v>
      </c>
      <c r="B15" s="469" t="s">
        <v>704</v>
      </c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712</v>
      </c>
    </row>
    <row r="42" spans="6:7">
      <c r="G42" s="465" t="s">
        <v>713</v>
      </c>
    </row>
    <row r="43" spans="6:7">
      <c r="G43" s="465" t="s">
        <v>714</v>
      </c>
    </row>
    <row r="44" spans="6:7">
      <c r="G44" s="465" t="s">
        <v>715</v>
      </c>
    </row>
    <row r="45" spans="6:7">
      <c r="F45" s="465" t="s">
        <v>697</v>
      </c>
      <c r="G45" s="465" t="s">
        <v>724</v>
      </c>
    </row>
    <row r="46" spans="6:7">
      <c r="G46" s="465" t="s">
        <v>725</v>
      </c>
    </row>
    <row r="47" spans="6:7">
      <c r="G47" s="465" t="s">
        <v>726</v>
      </c>
    </row>
    <row r="48" spans="6:7">
      <c r="G48" s="465" t="s">
        <v>727</v>
      </c>
    </row>
    <row r="49" spans="6:7">
      <c r="G49" s="465" t="s">
        <v>728</v>
      </c>
    </row>
    <row r="50" spans="6:7">
      <c r="G50" s="465" t="s">
        <v>729</v>
      </c>
    </row>
    <row r="51" spans="6:7">
      <c r="G51" s="465" t="s">
        <v>730</v>
      </c>
    </row>
    <row r="52" spans="6:7">
      <c r="G52" s="465" t="s">
        <v>732</v>
      </c>
    </row>
    <row r="53" spans="6:7">
      <c r="G53" s="465" t="s">
        <v>733</v>
      </c>
    </row>
    <row r="54" spans="6:7">
      <c r="F54" s="465" t="s">
        <v>695</v>
      </c>
      <c r="G54" s="465" t="s">
        <v>716</v>
      </c>
    </row>
    <row r="55" spans="6:7">
      <c r="G55" s="465" t="s">
        <v>717</v>
      </c>
    </row>
    <row r="56" spans="6:7">
      <c r="G56" s="465" t="s">
        <v>719</v>
      </c>
    </row>
    <row r="57" spans="6:7">
      <c r="G57" s="465" t="s">
        <v>720</v>
      </c>
    </row>
    <row r="58" spans="6:7">
      <c r="G58" s="465" t="s">
        <v>721</v>
      </c>
    </row>
    <row r="59" spans="6:7">
      <c r="F59" s="465" t="s">
        <v>700</v>
      </c>
      <c r="G59" s="465" t="s">
        <v>739</v>
      </c>
    </row>
    <row r="60" spans="6:7">
      <c r="G60" s="465" t="s">
        <v>740</v>
      </c>
    </row>
    <row r="61" spans="6:7">
      <c r="G61" s="465" t="s">
        <v>741</v>
      </c>
    </row>
    <row r="62" spans="6:7">
      <c r="G62" s="465" t="s">
        <v>763</v>
      </c>
    </row>
    <row r="63" spans="6:7">
      <c r="G63" s="465" t="s">
        <v>744</v>
      </c>
    </row>
    <row r="64" spans="6:7">
      <c r="G64" s="465" t="s">
        <v>749</v>
      </c>
    </row>
    <row r="65" spans="1:7">
      <c r="F65" s="465" t="s">
        <v>699</v>
      </c>
      <c r="G65" s="465" t="s">
        <v>764</v>
      </c>
    </row>
    <row r="66" spans="1:7">
      <c r="G66" s="465" t="s">
        <v>737</v>
      </c>
    </row>
    <row r="67" spans="1:7">
      <c r="F67" s="465" t="s">
        <v>696</v>
      </c>
      <c r="G67" s="465" t="s">
        <v>723</v>
      </c>
    </row>
    <row r="68" spans="1:7">
      <c r="F68" s="465" t="s">
        <v>701</v>
      </c>
      <c r="G68" s="465" t="s">
        <v>759</v>
      </c>
    </row>
    <row r="69" spans="1:7">
      <c r="G69" s="465" t="s">
        <v>765</v>
      </c>
    </row>
    <row r="70" spans="1:7">
      <c r="G70" s="465" t="s">
        <v>750</v>
      </c>
    </row>
    <row r="71" spans="1:7">
      <c r="F71" s="465" t="s">
        <v>698</v>
      </c>
      <c r="G71" s="465" t="s">
        <v>698</v>
      </c>
    </row>
    <row r="72" spans="1:7">
      <c r="F72" s="465" t="s">
        <v>762</v>
      </c>
      <c r="G72" s="465" t="s">
        <v>762</v>
      </c>
    </row>
    <row r="73" spans="1:7">
      <c r="F73" s="465" t="s">
        <v>702</v>
      </c>
      <c r="G73" s="465" t="s">
        <v>761</v>
      </c>
    </row>
    <row r="74" spans="1:7">
      <c r="F74" s="465" t="s">
        <v>705</v>
      </c>
      <c r="G74" s="465" t="s">
        <v>705</v>
      </c>
    </row>
    <row r="75" spans="1:7">
      <c r="F75" s="465" t="s">
        <v>704</v>
      </c>
      <c r="G75" s="465" t="s">
        <v>755</v>
      </c>
    </row>
    <row r="77" spans="1:7">
      <c r="A77" s="466" t="s">
        <v>756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0.89149432964456632</v>
      </c>
      <c r="B4" s="469" t="s">
        <v>694</v>
      </c>
    </row>
    <row r="5" spans="1:2" ht="15" customHeight="1">
      <c r="A5" s="468">
        <v>4.3357880460380402E-2</v>
      </c>
      <c r="B5" s="469" t="s">
        <v>696</v>
      </c>
    </row>
    <row r="6" spans="1:2" ht="15" customHeight="1">
      <c r="A6" s="468">
        <v>3.058436795268547E-2</v>
      </c>
      <c r="B6" s="469" t="s">
        <v>695</v>
      </c>
    </row>
    <row r="7" spans="1:2" ht="15" customHeight="1">
      <c r="A7" s="468">
        <v>1.4819576182941467E-2</v>
      </c>
      <c r="B7" s="469" t="s">
        <v>697</v>
      </c>
    </row>
    <row r="8" spans="1:2" ht="15" customHeight="1">
      <c r="A8" s="468">
        <v>1.0734318960318108E-2</v>
      </c>
      <c r="B8" s="469" t="s">
        <v>701</v>
      </c>
    </row>
    <row r="9" spans="1:2" ht="15" customHeight="1">
      <c r="A9" s="468">
        <v>3.2824918827001159E-3</v>
      </c>
      <c r="B9" s="469" t="s">
        <v>702</v>
      </c>
    </row>
    <row r="10" spans="1:2" ht="15" customHeight="1">
      <c r="A10" s="468">
        <v>2.8341854363031819E-3</v>
      </c>
      <c r="B10" s="469" t="s">
        <v>698</v>
      </c>
    </row>
    <row r="11" spans="1:2" ht="15" customHeight="1">
      <c r="A11" s="468">
        <v>2.0192688098757262E-3</v>
      </c>
      <c r="B11" s="469" t="s">
        <v>699</v>
      </c>
    </row>
    <row r="12" spans="1:2" ht="15" customHeight="1">
      <c r="A12" s="468">
        <v>8.7040244378511742E-4</v>
      </c>
      <c r="B12" s="469" t="s">
        <v>700</v>
      </c>
    </row>
    <row r="13" spans="1:2" ht="15" customHeight="1">
      <c r="A13" s="468">
        <v>1.8641346766615902E-6</v>
      </c>
      <c r="B13" s="469" t="s">
        <v>705</v>
      </c>
    </row>
    <row r="14" spans="1:2" ht="15" customHeight="1">
      <c r="A14" s="468">
        <v>1.3105514004490716E-6</v>
      </c>
      <c r="B14" s="469" t="s">
        <v>703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757</v>
      </c>
    </row>
    <row r="42" spans="6:7">
      <c r="G42" s="465" t="s">
        <v>710</v>
      </c>
    </row>
    <row r="43" spans="6:7">
      <c r="G43" s="465" t="s">
        <v>712</v>
      </c>
    </row>
    <row r="44" spans="6:7">
      <c r="G44" s="465" t="s">
        <v>713</v>
      </c>
    </row>
    <row r="45" spans="6:7">
      <c r="G45" s="465" t="s">
        <v>714</v>
      </c>
    </row>
    <row r="46" spans="6:7">
      <c r="G46" s="465" t="s">
        <v>715</v>
      </c>
    </row>
    <row r="47" spans="6:7">
      <c r="F47" s="465" t="s">
        <v>696</v>
      </c>
      <c r="G47" s="465" t="s">
        <v>722</v>
      </c>
    </row>
    <row r="48" spans="6:7">
      <c r="G48" s="465" t="s">
        <v>723</v>
      </c>
    </row>
    <row r="49" spans="6:7">
      <c r="G49" s="465" t="s">
        <v>758</v>
      </c>
    </row>
    <row r="50" spans="6:7">
      <c r="F50" s="465" t="s">
        <v>695</v>
      </c>
      <c r="G50" s="465" t="s">
        <v>716</v>
      </c>
    </row>
    <row r="51" spans="6:7">
      <c r="G51" s="465" t="s">
        <v>717</v>
      </c>
    </row>
    <row r="52" spans="6:7">
      <c r="G52" s="465" t="s">
        <v>718</v>
      </c>
    </row>
    <row r="53" spans="6:7">
      <c r="G53" s="465" t="s">
        <v>719</v>
      </c>
    </row>
    <row r="54" spans="6:7">
      <c r="G54" s="465" t="s">
        <v>720</v>
      </c>
    </row>
    <row r="55" spans="6:7">
      <c r="F55" s="465" t="s">
        <v>697</v>
      </c>
      <c r="G55" s="465" t="s">
        <v>725</v>
      </c>
    </row>
    <row r="56" spans="6:7">
      <c r="G56" s="465" t="s">
        <v>726</v>
      </c>
    </row>
    <row r="57" spans="6:7">
      <c r="G57" s="465" t="s">
        <v>727</v>
      </c>
    </row>
    <row r="58" spans="6:7">
      <c r="G58" s="465" t="s">
        <v>728</v>
      </c>
    </row>
    <row r="59" spans="6:7">
      <c r="G59" s="465" t="s">
        <v>729</v>
      </c>
    </row>
    <row r="60" spans="6:7">
      <c r="G60" s="465" t="s">
        <v>733</v>
      </c>
    </row>
    <row r="61" spans="6:7">
      <c r="F61" s="465" t="s">
        <v>701</v>
      </c>
      <c r="G61" s="465" t="s">
        <v>759</v>
      </c>
    </row>
    <row r="62" spans="6:7">
      <c r="G62" s="465" t="s">
        <v>750</v>
      </c>
    </row>
    <row r="63" spans="6:7">
      <c r="F63" s="465" t="s">
        <v>702</v>
      </c>
      <c r="G63" s="465" t="s">
        <v>760</v>
      </c>
    </row>
    <row r="64" spans="6:7">
      <c r="G64" s="465" t="s">
        <v>752</v>
      </c>
    </row>
    <row r="65" spans="1:7">
      <c r="G65" s="465" t="s">
        <v>761</v>
      </c>
    </row>
    <row r="66" spans="1:7">
      <c r="G66" s="465" t="s">
        <v>753</v>
      </c>
    </row>
    <row r="67" spans="1:7">
      <c r="F67" s="465" t="s">
        <v>698</v>
      </c>
      <c r="G67" s="465" t="s">
        <v>698</v>
      </c>
    </row>
    <row r="68" spans="1:7">
      <c r="F68" s="465" t="s">
        <v>699</v>
      </c>
      <c r="G68" s="465" t="s">
        <v>734</v>
      </c>
    </row>
    <row r="69" spans="1:7">
      <c r="G69" s="465" t="s">
        <v>736</v>
      </c>
    </row>
    <row r="70" spans="1:7">
      <c r="G70" s="465" t="s">
        <v>737</v>
      </c>
    </row>
    <row r="71" spans="1:7">
      <c r="F71" s="465" t="s">
        <v>700</v>
      </c>
      <c r="G71" s="465" t="s">
        <v>748</v>
      </c>
    </row>
    <row r="72" spans="1:7">
      <c r="G72" s="465" t="s">
        <v>749</v>
      </c>
    </row>
    <row r="73" spans="1:7">
      <c r="F73" s="465" t="s">
        <v>705</v>
      </c>
      <c r="G73" s="465" t="s">
        <v>705</v>
      </c>
    </row>
    <row r="74" spans="1:7">
      <c r="F74" s="465" t="s">
        <v>703</v>
      </c>
      <c r="G74" s="465" t="s">
        <v>703</v>
      </c>
    </row>
    <row r="76" spans="1:7">
      <c r="A76" s="466" t="s">
        <v>756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0.73757761201076255</v>
      </c>
      <c r="B4" s="469" t="s">
        <v>694</v>
      </c>
    </row>
    <row r="5" spans="1:2" ht="15" customHeight="1">
      <c r="A5" s="468">
        <v>0.12730400147740845</v>
      </c>
      <c r="B5" s="469" t="s">
        <v>695</v>
      </c>
    </row>
    <row r="6" spans="1:2" ht="15" customHeight="1">
      <c r="A6" s="468">
        <v>6.7481841034632575E-2</v>
      </c>
      <c r="B6" s="469" t="s">
        <v>696</v>
      </c>
    </row>
    <row r="7" spans="1:2" ht="15" customHeight="1">
      <c r="A7" s="468">
        <v>5.288922637178925E-2</v>
      </c>
      <c r="B7" s="469" t="s">
        <v>697</v>
      </c>
    </row>
    <row r="8" spans="1:2" ht="15" customHeight="1">
      <c r="A8" s="468">
        <v>8.4665615863962172E-3</v>
      </c>
      <c r="B8" s="469" t="s">
        <v>698</v>
      </c>
    </row>
    <row r="9" spans="1:2" ht="15" customHeight="1">
      <c r="A9" s="468">
        <v>3.705165905589529E-3</v>
      </c>
      <c r="B9" s="469" t="s">
        <v>699</v>
      </c>
    </row>
    <row r="10" spans="1:2" ht="15" customHeight="1">
      <c r="A10" s="468">
        <v>1.8203928607108464E-3</v>
      </c>
      <c r="B10" s="469" t="s">
        <v>700</v>
      </c>
    </row>
    <row r="11" spans="1:2" ht="15" customHeight="1">
      <c r="A11" s="468">
        <v>3.9850118949278274E-4</v>
      </c>
      <c r="B11" s="469" t="s">
        <v>701</v>
      </c>
    </row>
    <row r="12" spans="1:2" ht="15" customHeight="1">
      <c r="A12" s="468">
        <v>2.0843567865231192E-4</v>
      </c>
      <c r="B12" s="469" t="s">
        <v>702</v>
      </c>
    </row>
    <row r="13" spans="1:2" ht="15" customHeight="1">
      <c r="A13" s="468">
        <v>9.6782464546587093E-5</v>
      </c>
      <c r="B13" s="469" t="s">
        <v>703</v>
      </c>
    </row>
    <row r="14" spans="1:2" ht="15" customHeight="1">
      <c r="A14" s="468">
        <v>3.3290378654375814E-5</v>
      </c>
      <c r="B14" s="469" t="s">
        <v>704</v>
      </c>
    </row>
    <row r="15" spans="1:2" ht="15" customHeight="1">
      <c r="A15" s="468">
        <v>1.8183005526690052E-5</v>
      </c>
      <c r="B15" s="469" t="s">
        <v>705</v>
      </c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709</v>
      </c>
    </row>
    <row r="42" spans="6:7">
      <c r="G42" s="465" t="s">
        <v>710</v>
      </c>
    </row>
    <row r="43" spans="6:7">
      <c r="G43" s="465" t="s">
        <v>711</v>
      </c>
    </row>
    <row r="44" spans="6:7">
      <c r="G44" s="465" t="s">
        <v>712</v>
      </c>
    </row>
    <row r="45" spans="6:7">
      <c r="G45" s="465" t="s">
        <v>713</v>
      </c>
    </row>
    <row r="46" spans="6:7">
      <c r="G46" s="465" t="s">
        <v>714</v>
      </c>
    </row>
    <row r="47" spans="6:7">
      <c r="G47" s="465" t="s">
        <v>715</v>
      </c>
    </row>
    <row r="48" spans="6:7">
      <c r="F48" s="465" t="s">
        <v>695</v>
      </c>
      <c r="G48" s="465" t="s">
        <v>716</v>
      </c>
    </row>
    <row r="49" spans="6:7">
      <c r="G49" s="465" t="s">
        <v>717</v>
      </c>
    </row>
    <row r="50" spans="6:7">
      <c r="G50" s="465" t="s">
        <v>718</v>
      </c>
    </row>
    <row r="51" spans="6:7">
      <c r="G51" s="465" t="s">
        <v>719</v>
      </c>
    </row>
    <row r="52" spans="6:7">
      <c r="G52" s="465" t="s">
        <v>720</v>
      </c>
    </row>
    <row r="53" spans="6:7">
      <c r="G53" s="465" t="s">
        <v>721</v>
      </c>
    </row>
    <row r="54" spans="6:7">
      <c r="F54" s="465" t="s">
        <v>696</v>
      </c>
      <c r="G54" s="465" t="s">
        <v>722</v>
      </c>
    </row>
    <row r="55" spans="6:7">
      <c r="G55" s="465" t="s">
        <v>723</v>
      </c>
    </row>
    <row r="56" spans="6:7">
      <c r="F56" s="465" t="s">
        <v>697</v>
      </c>
      <c r="G56" s="465" t="s">
        <v>724</v>
      </c>
    </row>
    <row r="57" spans="6:7">
      <c r="G57" s="465" t="s">
        <v>725</v>
      </c>
    </row>
    <row r="58" spans="6:7">
      <c r="G58" s="465" t="s">
        <v>726</v>
      </c>
    </row>
    <row r="59" spans="6:7">
      <c r="G59" s="465" t="s">
        <v>727</v>
      </c>
    </row>
    <row r="60" spans="6:7">
      <c r="G60" s="465" t="s">
        <v>728</v>
      </c>
    </row>
    <row r="61" spans="6:7">
      <c r="G61" s="465" t="s">
        <v>729</v>
      </c>
    </row>
    <row r="62" spans="6:7">
      <c r="G62" s="465" t="s">
        <v>730</v>
      </c>
    </row>
    <row r="63" spans="6:7">
      <c r="G63" s="465" t="s">
        <v>731</v>
      </c>
    </row>
    <row r="64" spans="6:7">
      <c r="G64" s="465" t="s">
        <v>732</v>
      </c>
    </row>
    <row r="65" spans="6:7">
      <c r="G65" s="465" t="s">
        <v>733</v>
      </c>
    </row>
    <row r="66" spans="6:7">
      <c r="F66" s="465" t="s">
        <v>698</v>
      </c>
      <c r="G66" s="465" t="s">
        <v>698</v>
      </c>
    </row>
    <row r="67" spans="6:7">
      <c r="F67" s="465" t="s">
        <v>699</v>
      </c>
      <c r="G67" s="465" t="s">
        <v>734</v>
      </c>
    </row>
    <row r="68" spans="6:7">
      <c r="G68" s="465" t="s">
        <v>735</v>
      </c>
    </row>
    <row r="69" spans="6:7">
      <c r="G69" s="465" t="s">
        <v>736</v>
      </c>
    </row>
    <row r="70" spans="6:7">
      <c r="G70" s="465" t="s">
        <v>737</v>
      </c>
    </row>
    <row r="71" spans="6:7">
      <c r="F71" s="465" t="s">
        <v>700</v>
      </c>
      <c r="G71" s="465" t="s">
        <v>738</v>
      </c>
    </row>
    <row r="72" spans="6:7">
      <c r="G72" s="465" t="s">
        <v>739</v>
      </c>
    </row>
    <row r="73" spans="6:7">
      <c r="G73" s="465" t="s">
        <v>740</v>
      </c>
    </row>
    <row r="74" spans="6:7">
      <c r="G74" s="465" t="s">
        <v>741</v>
      </c>
    </row>
    <row r="75" spans="6:7">
      <c r="G75" s="465" t="s">
        <v>742</v>
      </c>
    </row>
    <row r="76" spans="6:7">
      <c r="G76" s="465" t="s">
        <v>743</v>
      </c>
    </row>
    <row r="77" spans="6:7">
      <c r="G77" s="465" t="s">
        <v>744</v>
      </c>
    </row>
    <row r="78" spans="6:7">
      <c r="G78" s="465" t="s">
        <v>745</v>
      </c>
    </row>
    <row r="79" spans="6:7">
      <c r="G79" s="465" t="s">
        <v>746</v>
      </c>
    </row>
    <row r="80" spans="6:7">
      <c r="G80" s="465" t="s">
        <v>747</v>
      </c>
    </row>
    <row r="81" spans="1:7">
      <c r="G81" s="465" t="s">
        <v>748</v>
      </c>
    </row>
    <row r="82" spans="1:7">
      <c r="G82" s="465" t="s">
        <v>749</v>
      </c>
    </row>
    <row r="83" spans="1:7">
      <c r="F83" s="465" t="s">
        <v>701</v>
      </c>
      <c r="G83" s="465" t="s">
        <v>750</v>
      </c>
    </row>
    <row r="84" spans="1:7">
      <c r="F84" s="465" t="s">
        <v>702</v>
      </c>
      <c r="G84" s="465" t="s">
        <v>751</v>
      </c>
    </row>
    <row r="85" spans="1:7">
      <c r="G85" s="465" t="s">
        <v>752</v>
      </c>
    </row>
    <row r="86" spans="1:7">
      <c r="G86" s="465" t="s">
        <v>753</v>
      </c>
    </row>
    <row r="87" spans="1:7">
      <c r="F87" s="465" t="s">
        <v>703</v>
      </c>
      <c r="G87" s="465" t="s">
        <v>703</v>
      </c>
    </row>
    <row r="88" spans="1:7">
      <c r="F88" s="465" t="s">
        <v>704</v>
      </c>
      <c r="G88" s="465" t="s">
        <v>754</v>
      </c>
    </row>
    <row r="89" spans="1:7">
      <c r="G89" s="465" t="s">
        <v>755</v>
      </c>
    </row>
    <row r="90" spans="1:7">
      <c r="F90" s="465" t="s">
        <v>705</v>
      </c>
      <c r="G90" s="465" t="s">
        <v>705</v>
      </c>
    </row>
    <row r="92" spans="1:7">
      <c r="A92" s="466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335</v>
      </c>
      <c r="C4" s="459" t="s">
        <v>336</v>
      </c>
      <c r="D4" s="459" t="s">
        <v>337</v>
      </c>
    </row>
    <row r="5" spans="1:4">
      <c r="A5">
        <v>2</v>
      </c>
      <c r="B5" s="458" t="s">
        <v>338</v>
      </c>
      <c r="C5" s="459" t="s">
        <v>339</v>
      </c>
      <c r="D5" s="459" t="s">
        <v>337</v>
      </c>
    </row>
    <row r="6" spans="1:4">
      <c r="A6">
        <v>3</v>
      </c>
      <c r="B6" s="458" t="s">
        <v>340</v>
      </c>
      <c r="C6" s="459" t="s">
        <v>341</v>
      </c>
      <c r="D6" s="459" t="s">
        <v>342</v>
      </c>
    </row>
    <row r="7" spans="1:4">
      <c r="A7">
        <v>4</v>
      </c>
      <c r="B7" s="458" t="s">
        <v>343</v>
      </c>
      <c r="C7" s="459" t="s">
        <v>344</v>
      </c>
      <c r="D7" s="459" t="s">
        <v>345</v>
      </c>
    </row>
    <row r="8" spans="1:4">
      <c r="A8">
        <v>5</v>
      </c>
      <c r="B8" s="458" t="s">
        <v>346</v>
      </c>
      <c r="C8" s="459" t="s">
        <v>347</v>
      </c>
      <c r="D8" s="459" t="s">
        <v>348</v>
      </c>
    </row>
    <row r="9" spans="1:4">
      <c r="A9">
        <v>6</v>
      </c>
      <c r="B9" s="458" t="s">
        <v>349</v>
      </c>
      <c r="C9" s="459" t="s">
        <v>350</v>
      </c>
      <c r="D9" s="459" t="s">
        <v>337</v>
      </c>
    </row>
    <row r="10" spans="1:4">
      <c r="A10">
        <v>7</v>
      </c>
      <c r="B10" s="458" t="s">
        <v>351</v>
      </c>
      <c r="C10" s="459" t="s">
        <v>352</v>
      </c>
      <c r="D10" s="459" t="s">
        <v>353</v>
      </c>
    </row>
    <row r="11" spans="1:4">
      <c r="A11">
        <v>8</v>
      </c>
      <c r="B11" s="458" t="s">
        <v>354</v>
      </c>
      <c r="C11" s="459" t="s">
        <v>355</v>
      </c>
      <c r="D11" s="459" t="s">
        <v>337</v>
      </c>
    </row>
    <row r="12" spans="1:4">
      <c r="A12">
        <v>9</v>
      </c>
      <c r="B12" s="458" t="s">
        <v>356</v>
      </c>
      <c r="C12" s="459" t="s">
        <v>357</v>
      </c>
      <c r="D12" s="459" t="s">
        <v>345</v>
      </c>
    </row>
    <row r="13" spans="1:4">
      <c r="A13">
        <v>10</v>
      </c>
      <c r="B13" s="458" t="s">
        <v>358</v>
      </c>
      <c r="C13" s="459" t="s">
        <v>359</v>
      </c>
      <c r="D13" s="459" t="s">
        <v>360</v>
      </c>
    </row>
    <row r="14" spans="1:4">
      <c r="A14">
        <v>11</v>
      </c>
      <c r="B14" s="458" t="s">
        <v>361</v>
      </c>
      <c r="C14" s="459" t="s">
        <v>362</v>
      </c>
      <c r="D14" s="459" t="s">
        <v>337</v>
      </c>
    </row>
    <row r="15" spans="1:4">
      <c r="A15">
        <v>12</v>
      </c>
      <c r="B15" s="458" t="s">
        <v>363</v>
      </c>
      <c r="C15" s="459" t="s">
        <v>364</v>
      </c>
      <c r="D15" s="459" t="s">
        <v>365</v>
      </c>
    </row>
    <row r="16" spans="1:4">
      <c r="A16">
        <v>13</v>
      </c>
      <c r="B16" s="458" t="s">
        <v>366</v>
      </c>
      <c r="C16" s="459" t="s">
        <v>367</v>
      </c>
      <c r="D16" s="459" t="s">
        <v>345</v>
      </c>
    </row>
    <row r="17" spans="1:4">
      <c r="A17">
        <v>14</v>
      </c>
      <c r="B17" s="458" t="s">
        <v>368</v>
      </c>
      <c r="C17" s="459" t="s">
        <v>369</v>
      </c>
      <c r="D17" s="459" t="s">
        <v>337</v>
      </c>
    </row>
    <row r="18" spans="1:4">
      <c r="A18">
        <v>15</v>
      </c>
      <c r="B18" s="458" t="s">
        <v>370</v>
      </c>
      <c r="C18" s="459" t="s">
        <v>371</v>
      </c>
      <c r="D18" s="459" t="s">
        <v>365</v>
      </c>
    </row>
    <row r="19" spans="1:4">
      <c r="A19">
        <v>16</v>
      </c>
      <c r="B19" s="458" t="s">
        <v>372</v>
      </c>
      <c r="C19" s="459" t="s">
        <v>373</v>
      </c>
      <c r="D19" s="459" t="s">
        <v>348</v>
      </c>
    </row>
    <row r="20" spans="1:4">
      <c r="A20">
        <v>17</v>
      </c>
      <c r="B20" s="458" t="s">
        <v>374</v>
      </c>
      <c r="C20" s="459" t="s">
        <v>375</v>
      </c>
      <c r="D20" s="459" t="s">
        <v>345</v>
      </c>
    </row>
    <row r="21" spans="1:4">
      <c r="A21">
        <v>18</v>
      </c>
      <c r="B21" s="458" t="s">
        <v>376</v>
      </c>
      <c r="C21" s="459" t="s">
        <v>377</v>
      </c>
      <c r="D21" s="459" t="s">
        <v>345</v>
      </c>
    </row>
    <row r="22" spans="1:4">
      <c r="A22">
        <v>19</v>
      </c>
      <c r="B22" s="458" t="s">
        <v>378</v>
      </c>
      <c r="C22" s="459" t="s">
        <v>379</v>
      </c>
      <c r="D22" s="459" t="s">
        <v>353</v>
      </c>
    </row>
    <row r="23" spans="1:4">
      <c r="A23">
        <v>20</v>
      </c>
      <c r="B23" s="458" t="s">
        <v>380</v>
      </c>
      <c r="C23" s="459" t="s">
        <v>381</v>
      </c>
      <c r="D23" s="459" t="s">
        <v>337</v>
      </c>
    </row>
    <row r="24" spans="1:4">
      <c r="A24">
        <v>21</v>
      </c>
      <c r="B24" s="458" t="s">
        <v>382</v>
      </c>
      <c r="C24" s="459" t="s">
        <v>383</v>
      </c>
      <c r="D24" s="459" t="s">
        <v>342</v>
      </c>
    </row>
    <row r="25" spans="1:4">
      <c r="A25">
        <v>22</v>
      </c>
      <c r="B25" s="458" t="s">
        <v>384</v>
      </c>
      <c r="C25" s="459" t="s">
        <v>385</v>
      </c>
      <c r="D25" s="459" t="s">
        <v>353</v>
      </c>
    </row>
    <row r="26" spans="1:4">
      <c r="A26">
        <v>23</v>
      </c>
      <c r="B26" s="458" t="s">
        <v>386</v>
      </c>
      <c r="C26" s="459" t="s">
        <v>387</v>
      </c>
      <c r="D26" s="459" t="s">
        <v>337</v>
      </c>
    </row>
    <row r="27" spans="1:4">
      <c r="A27">
        <v>24</v>
      </c>
      <c r="B27" s="458" t="s">
        <v>388</v>
      </c>
      <c r="C27" s="459" t="s">
        <v>389</v>
      </c>
      <c r="D27" s="459" t="s">
        <v>348</v>
      </c>
    </row>
    <row r="28" spans="1:4">
      <c r="A28">
        <v>25</v>
      </c>
      <c r="B28" s="458" t="s">
        <v>390</v>
      </c>
      <c r="C28" s="459" t="s">
        <v>391</v>
      </c>
      <c r="D28" s="459" t="s">
        <v>348</v>
      </c>
    </row>
    <row r="29" spans="1:4">
      <c r="A29">
        <v>26</v>
      </c>
      <c r="B29" s="458" t="s">
        <v>392</v>
      </c>
      <c r="C29" s="459" t="s">
        <v>393</v>
      </c>
      <c r="D29" s="459" t="s">
        <v>394</v>
      </c>
    </row>
    <row r="30" spans="1:4">
      <c r="A30">
        <v>27</v>
      </c>
      <c r="B30" s="458" t="s">
        <v>395</v>
      </c>
      <c r="C30" s="459" t="s">
        <v>396</v>
      </c>
      <c r="D30" s="459" t="s">
        <v>337</v>
      </c>
    </row>
    <row r="31" spans="1:4">
      <c r="A31">
        <v>28</v>
      </c>
      <c r="B31" s="458" t="s">
        <v>397</v>
      </c>
      <c r="C31" s="459" t="s">
        <v>398</v>
      </c>
      <c r="D31" s="459" t="s">
        <v>337</v>
      </c>
    </row>
    <row r="32" spans="1:4">
      <c r="A32">
        <v>29</v>
      </c>
      <c r="B32" s="458" t="s">
        <v>399</v>
      </c>
      <c r="C32" s="459" t="s">
        <v>400</v>
      </c>
      <c r="D32" s="459" t="s">
        <v>337</v>
      </c>
    </row>
    <row r="33" spans="1:4">
      <c r="A33">
        <v>30</v>
      </c>
      <c r="B33" s="458" t="s">
        <v>401</v>
      </c>
      <c r="C33" s="459" t="s">
        <v>402</v>
      </c>
      <c r="D33" s="459" t="s">
        <v>348</v>
      </c>
    </row>
    <row r="34" spans="1:4">
      <c r="A34">
        <v>31</v>
      </c>
      <c r="B34" s="458" t="s">
        <v>403</v>
      </c>
      <c r="C34" s="459" t="s">
        <v>404</v>
      </c>
      <c r="D34" s="459" t="s">
        <v>337</v>
      </c>
    </row>
    <row r="35" spans="1:4">
      <c r="A35">
        <v>32</v>
      </c>
      <c r="B35" s="458" t="s">
        <v>405</v>
      </c>
      <c r="C35" s="459" t="s">
        <v>406</v>
      </c>
      <c r="D35" s="459" t="s">
        <v>337</v>
      </c>
    </row>
    <row r="36" spans="1:4">
      <c r="A36">
        <v>33</v>
      </c>
      <c r="B36" s="458" t="s">
        <v>407</v>
      </c>
      <c r="C36" s="459" t="s">
        <v>408</v>
      </c>
      <c r="D36" s="459" t="s">
        <v>365</v>
      </c>
    </row>
    <row r="37" spans="1:4">
      <c r="A37">
        <v>34</v>
      </c>
      <c r="B37" s="458" t="s">
        <v>409</v>
      </c>
      <c r="C37" s="459" t="s">
        <v>410</v>
      </c>
      <c r="D37" s="459" t="s">
        <v>337</v>
      </c>
    </row>
    <row r="38" spans="1:4">
      <c r="A38">
        <v>35</v>
      </c>
      <c r="B38" s="458" t="s">
        <v>411</v>
      </c>
      <c r="C38" s="459" t="s">
        <v>412</v>
      </c>
      <c r="D38" s="459" t="s">
        <v>337</v>
      </c>
    </row>
    <row r="39" spans="1:4">
      <c r="A39">
        <v>36</v>
      </c>
      <c r="B39" s="458" t="s">
        <v>413</v>
      </c>
      <c r="C39" s="459" t="s">
        <v>414</v>
      </c>
      <c r="D39" s="459" t="s">
        <v>293</v>
      </c>
    </row>
    <row r="40" spans="1:4">
      <c r="A40">
        <v>37</v>
      </c>
      <c r="B40" s="458" t="s">
        <v>415</v>
      </c>
      <c r="C40" s="459" t="s">
        <v>416</v>
      </c>
      <c r="D40" s="459" t="s">
        <v>337</v>
      </c>
    </row>
    <row r="41" spans="1:4">
      <c r="A41">
        <v>38</v>
      </c>
      <c r="B41" s="458" t="s">
        <v>417</v>
      </c>
      <c r="C41" s="459" t="s">
        <v>418</v>
      </c>
      <c r="D41" s="459" t="s">
        <v>337</v>
      </c>
    </row>
    <row r="42" spans="1:4">
      <c r="A42">
        <v>39</v>
      </c>
      <c r="B42" s="458" t="s">
        <v>419</v>
      </c>
      <c r="C42" s="459" t="s">
        <v>420</v>
      </c>
      <c r="D42" s="459" t="s">
        <v>353</v>
      </c>
    </row>
    <row r="43" spans="1:4">
      <c r="A43">
        <v>40</v>
      </c>
      <c r="B43" s="458" t="s">
        <v>421</v>
      </c>
      <c r="C43" s="459" t="s">
        <v>422</v>
      </c>
      <c r="D43" s="459" t="s">
        <v>337</v>
      </c>
    </row>
    <row r="44" spans="1:4">
      <c r="A44">
        <v>41</v>
      </c>
      <c r="B44" s="458" t="s">
        <v>423</v>
      </c>
      <c r="C44" s="459" t="s">
        <v>424</v>
      </c>
      <c r="D44" s="459" t="s">
        <v>337</v>
      </c>
    </row>
    <row r="45" spans="1:4">
      <c r="A45">
        <v>42</v>
      </c>
      <c r="B45" s="458" t="s">
        <v>425</v>
      </c>
      <c r="C45" s="459" t="s">
        <v>426</v>
      </c>
      <c r="D45" s="459" t="s">
        <v>345</v>
      </c>
    </row>
    <row r="46" spans="1:4">
      <c r="A46">
        <v>43</v>
      </c>
      <c r="B46" s="458" t="s">
        <v>427</v>
      </c>
      <c r="C46" s="459" t="s">
        <v>428</v>
      </c>
      <c r="D46" s="459" t="s">
        <v>337</v>
      </c>
    </row>
    <row r="47" spans="1:4">
      <c r="A47">
        <v>44</v>
      </c>
      <c r="B47" s="458" t="s">
        <v>429</v>
      </c>
      <c r="C47" s="459" t="s">
        <v>430</v>
      </c>
      <c r="D47" s="459" t="s">
        <v>337</v>
      </c>
    </row>
    <row r="48" spans="1:4">
      <c r="A48">
        <v>45</v>
      </c>
      <c r="B48" s="458" t="s">
        <v>431</v>
      </c>
      <c r="C48" s="459" t="s">
        <v>432</v>
      </c>
      <c r="D48" s="459" t="s">
        <v>342</v>
      </c>
    </row>
    <row r="49" spans="1:4">
      <c r="A49">
        <v>46</v>
      </c>
      <c r="B49" s="458" t="s">
        <v>433</v>
      </c>
      <c r="C49" s="459" t="s">
        <v>434</v>
      </c>
      <c r="D49" s="459" t="s">
        <v>293</v>
      </c>
    </row>
    <row r="50" spans="1:4">
      <c r="A50">
        <v>47</v>
      </c>
      <c r="B50" s="458" t="s">
        <v>435</v>
      </c>
      <c r="C50" s="459" t="s">
        <v>436</v>
      </c>
      <c r="D50" s="459" t="s">
        <v>360</v>
      </c>
    </row>
    <row r="51" spans="1:4">
      <c r="A51">
        <v>48</v>
      </c>
      <c r="B51" s="458" t="s">
        <v>437</v>
      </c>
      <c r="C51" s="459" t="s">
        <v>438</v>
      </c>
      <c r="D51" s="459" t="s">
        <v>345</v>
      </c>
    </row>
    <row r="52" spans="1:4">
      <c r="A52">
        <v>49</v>
      </c>
      <c r="B52" s="458" t="s">
        <v>439</v>
      </c>
      <c r="C52" s="459" t="s">
        <v>440</v>
      </c>
      <c r="D52" s="459" t="s">
        <v>337</v>
      </c>
    </row>
    <row r="53" spans="1:4">
      <c r="A53">
        <v>50</v>
      </c>
      <c r="B53" s="458" t="s">
        <v>441</v>
      </c>
      <c r="C53" s="459" t="s">
        <v>442</v>
      </c>
      <c r="D53" s="459" t="s">
        <v>337</v>
      </c>
    </row>
    <row r="54" spans="1:4">
      <c r="A54">
        <v>51</v>
      </c>
      <c r="B54" s="458" t="s">
        <v>443</v>
      </c>
      <c r="C54" s="459" t="s">
        <v>444</v>
      </c>
      <c r="D54" s="459" t="s">
        <v>360</v>
      </c>
    </row>
    <row r="55" spans="1:4">
      <c r="A55">
        <v>52</v>
      </c>
      <c r="B55" s="458" t="s">
        <v>445</v>
      </c>
      <c r="C55" s="459" t="s">
        <v>446</v>
      </c>
      <c r="D55" s="459" t="s">
        <v>337</v>
      </c>
    </row>
    <row r="56" spans="1:4">
      <c r="A56">
        <v>53</v>
      </c>
      <c r="B56" s="458" t="s">
        <v>447</v>
      </c>
      <c r="C56" s="459" t="s">
        <v>448</v>
      </c>
      <c r="D56" s="459" t="s">
        <v>337</v>
      </c>
    </row>
    <row r="57" spans="1:4">
      <c r="A57">
        <v>54</v>
      </c>
      <c r="B57" s="458" t="s">
        <v>449</v>
      </c>
      <c r="C57" s="459" t="s">
        <v>450</v>
      </c>
      <c r="D57" s="459" t="s">
        <v>337</v>
      </c>
    </row>
    <row r="58" spans="1:4">
      <c r="A58">
        <v>55</v>
      </c>
      <c r="B58" s="458" t="s">
        <v>451</v>
      </c>
      <c r="C58" s="459" t="s">
        <v>452</v>
      </c>
      <c r="D58" s="459" t="s">
        <v>360</v>
      </c>
    </row>
    <row r="59" spans="1:4">
      <c r="A59">
        <v>56</v>
      </c>
      <c r="B59" s="458" t="s">
        <v>453</v>
      </c>
      <c r="C59" s="459" t="s">
        <v>454</v>
      </c>
      <c r="D59" s="459" t="s">
        <v>337</v>
      </c>
    </row>
    <row r="60" spans="1:4">
      <c r="A60">
        <v>57</v>
      </c>
      <c r="B60" s="458" t="s">
        <v>455</v>
      </c>
      <c r="C60" s="459" t="s">
        <v>456</v>
      </c>
      <c r="D60" s="459" t="s">
        <v>337</v>
      </c>
    </row>
    <row r="61" spans="1:4">
      <c r="A61">
        <v>58</v>
      </c>
      <c r="B61" s="458" t="s">
        <v>457</v>
      </c>
      <c r="C61" s="459" t="s">
        <v>458</v>
      </c>
      <c r="D61" s="459" t="s">
        <v>337</v>
      </c>
    </row>
    <row r="62" spans="1:4">
      <c r="A62">
        <v>59</v>
      </c>
      <c r="B62" s="458" t="s">
        <v>459</v>
      </c>
      <c r="C62" s="459" t="s">
        <v>460</v>
      </c>
      <c r="D62" s="459" t="s">
        <v>337</v>
      </c>
    </row>
    <row r="63" spans="1:4">
      <c r="A63">
        <v>60</v>
      </c>
      <c r="B63" s="458" t="s">
        <v>461</v>
      </c>
      <c r="C63" s="459" t="s">
        <v>462</v>
      </c>
      <c r="D63" s="459" t="s">
        <v>337</v>
      </c>
    </row>
    <row r="64" spans="1:4">
      <c r="A64">
        <v>61</v>
      </c>
      <c r="B64" s="458" t="s">
        <v>463</v>
      </c>
      <c r="C64" s="459" t="s">
        <v>464</v>
      </c>
      <c r="D64" s="459" t="s">
        <v>337</v>
      </c>
    </row>
    <row r="65" spans="1:4">
      <c r="A65">
        <v>62</v>
      </c>
      <c r="B65" s="458" t="s">
        <v>465</v>
      </c>
      <c r="C65" s="459" t="s">
        <v>466</v>
      </c>
      <c r="D65" s="459" t="s">
        <v>337</v>
      </c>
    </row>
    <row r="66" spans="1:4">
      <c r="A66">
        <v>63</v>
      </c>
      <c r="B66" s="458" t="s">
        <v>467</v>
      </c>
      <c r="C66" s="459" t="s">
        <v>468</v>
      </c>
      <c r="D66" s="459" t="s">
        <v>337</v>
      </c>
    </row>
    <row r="67" spans="1:4">
      <c r="A67">
        <v>64</v>
      </c>
      <c r="B67" s="458" t="s">
        <v>469</v>
      </c>
      <c r="C67" s="459" t="s">
        <v>470</v>
      </c>
      <c r="D67" s="459" t="s">
        <v>337</v>
      </c>
    </row>
    <row r="68" spans="1:4">
      <c r="A68">
        <v>65</v>
      </c>
      <c r="B68" s="458" t="s">
        <v>471</v>
      </c>
      <c r="C68" s="459" t="s">
        <v>472</v>
      </c>
      <c r="D68" s="459" t="s">
        <v>353</v>
      </c>
    </row>
    <row r="69" spans="1:4">
      <c r="A69">
        <v>66</v>
      </c>
      <c r="B69" s="458" t="s">
        <v>473</v>
      </c>
      <c r="C69" s="459" t="s">
        <v>474</v>
      </c>
      <c r="D69" s="459" t="s">
        <v>337</v>
      </c>
    </row>
    <row r="70" spans="1:4">
      <c r="A70">
        <v>67</v>
      </c>
      <c r="B70" s="458" t="s">
        <v>475</v>
      </c>
      <c r="C70" s="459" t="s">
        <v>476</v>
      </c>
      <c r="D70" s="459" t="s">
        <v>337</v>
      </c>
    </row>
    <row r="71" spans="1:4">
      <c r="A71">
        <v>68</v>
      </c>
      <c r="B71" s="458" t="s">
        <v>477</v>
      </c>
      <c r="C71" s="459" t="s">
        <v>478</v>
      </c>
      <c r="D71" s="459" t="s">
        <v>337</v>
      </c>
    </row>
    <row r="72" spans="1:4">
      <c r="A72">
        <v>69</v>
      </c>
      <c r="B72" s="458" t="s">
        <v>479</v>
      </c>
      <c r="C72" s="459" t="s">
        <v>480</v>
      </c>
      <c r="D72" s="459" t="s">
        <v>353</v>
      </c>
    </row>
    <row r="73" spans="1:4">
      <c r="A73">
        <v>70</v>
      </c>
      <c r="B73" s="458" t="s">
        <v>481</v>
      </c>
      <c r="C73" s="459" t="s">
        <v>482</v>
      </c>
      <c r="D73" s="459" t="s">
        <v>337</v>
      </c>
    </row>
    <row r="74" spans="1:4">
      <c r="A74">
        <v>71</v>
      </c>
      <c r="B74" s="458" t="s">
        <v>483</v>
      </c>
      <c r="C74" s="459" t="s">
        <v>484</v>
      </c>
      <c r="D74" s="459" t="s">
        <v>337</v>
      </c>
    </row>
    <row r="75" spans="1:4">
      <c r="A75">
        <v>72</v>
      </c>
      <c r="B75" s="458" t="s">
        <v>485</v>
      </c>
      <c r="C75" s="459" t="s">
        <v>486</v>
      </c>
      <c r="D75" s="459" t="s">
        <v>345</v>
      </c>
    </row>
    <row r="76" spans="1:4">
      <c r="A76">
        <v>73</v>
      </c>
      <c r="B76" s="458" t="s">
        <v>487</v>
      </c>
      <c r="C76" s="459" t="s">
        <v>488</v>
      </c>
      <c r="D76" s="459" t="s">
        <v>337</v>
      </c>
    </row>
    <row r="77" spans="1:4">
      <c r="A77">
        <v>74</v>
      </c>
      <c r="B77" s="458" t="s">
        <v>489</v>
      </c>
      <c r="C77" s="459" t="s">
        <v>490</v>
      </c>
      <c r="D77" s="459" t="s">
        <v>337</v>
      </c>
    </row>
    <row r="78" spans="1:4">
      <c r="A78">
        <v>75</v>
      </c>
      <c r="B78" s="458" t="s">
        <v>491</v>
      </c>
      <c r="C78" s="459" t="s">
        <v>492</v>
      </c>
      <c r="D78" s="459" t="s">
        <v>342</v>
      </c>
    </row>
    <row r="79" spans="1:4">
      <c r="A79">
        <v>76</v>
      </c>
      <c r="B79" s="458" t="s">
        <v>493</v>
      </c>
      <c r="C79" s="459" t="s">
        <v>494</v>
      </c>
      <c r="D79" s="459" t="s">
        <v>337</v>
      </c>
    </row>
    <row r="80" spans="1:4">
      <c r="A80">
        <v>77</v>
      </c>
      <c r="B80" s="458" t="s">
        <v>495</v>
      </c>
      <c r="C80" s="459" t="s">
        <v>496</v>
      </c>
      <c r="D80" s="459" t="s">
        <v>365</v>
      </c>
    </row>
    <row r="81" spans="1:4">
      <c r="A81">
        <v>78</v>
      </c>
      <c r="B81" s="458" t="s">
        <v>497</v>
      </c>
      <c r="C81" s="459" t="s">
        <v>498</v>
      </c>
      <c r="D81" s="459" t="s">
        <v>337</v>
      </c>
    </row>
    <row r="82" spans="1:4">
      <c r="A82">
        <v>79</v>
      </c>
      <c r="B82" s="458" t="s">
        <v>499</v>
      </c>
      <c r="C82" s="459" t="s">
        <v>500</v>
      </c>
      <c r="D82" s="459" t="s">
        <v>337</v>
      </c>
    </row>
    <row r="83" spans="1:4">
      <c r="A83">
        <v>80</v>
      </c>
      <c r="B83" s="458" t="s">
        <v>501</v>
      </c>
      <c r="C83" s="459" t="s">
        <v>502</v>
      </c>
      <c r="D83" s="459" t="s">
        <v>337</v>
      </c>
    </row>
    <row r="84" spans="1:4">
      <c r="A84">
        <v>81</v>
      </c>
      <c r="B84" s="458" t="s">
        <v>503</v>
      </c>
      <c r="C84" s="459" t="s">
        <v>504</v>
      </c>
      <c r="D84" s="459" t="s">
        <v>348</v>
      </c>
    </row>
    <row r="85" spans="1:4">
      <c r="A85">
        <v>82</v>
      </c>
      <c r="B85" s="458" t="s">
        <v>505</v>
      </c>
      <c r="C85" s="459" t="s">
        <v>506</v>
      </c>
      <c r="D85" s="459" t="s">
        <v>337</v>
      </c>
    </row>
    <row r="86" spans="1:4">
      <c r="A86">
        <v>83</v>
      </c>
      <c r="B86" s="458" t="s">
        <v>507</v>
      </c>
      <c r="C86" s="459" t="s">
        <v>508</v>
      </c>
      <c r="D86" s="459" t="s">
        <v>337</v>
      </c>
    </row>
    <row r="87" spans="1:4">
      <c r="A87">
        <v>84</v>
      </c>
      <c r="B87" s="458" t="s">
        <v>509</v>
      </c>
      <c r="C87" s="459" t="s">
        <v>510</v>
      </c>
      <c r="D87" s="459" t="s">
        <v>337</v>
      </c>
    </row>
    <row r="88" spans="1:4">
      <c r="A88">
        <v>85</v>
      </c>
      <c r="B88" s="458" t="s">
        <v>511</v>
      </c>
      <c r="C88" s="459" t="s">
        <v>512</v>
      </c>
      <c r="D88" s="459" t="s">
        <v>342</v>
      </c>
    </row>
    <row r="89" spans="1:4">
      <c r="A89">
        <v>86</v>
      </c>
      <c r="B89" s="458" t="s">
        <v>513</v>
      </c>
      <c r="C89" s="459" t="s">
        <v>514</v>
      </c>
      <c r="D89" s="459" t="s">
        <v>342</v>
      </c>
    </row>
    <row r="90" spans="1:4">
      <c r="A90">
        <v>87</v>
      </c>
      <c r="B90" s="458" t="s">
        <v>515</v>
      </c>
      <c r="C90" s="459" t="s">
        <v>516</v>
      </c>
      <c r="D90" s="459" t="s">
        <v>337</v>
      </c>
    </row>
    <row r="91" spans="1:4">
      <c r="A91">
        <v>88</v>
      </c>
      <c r="B91" s="458" t="s">
        <v>517</v>
      </c>
      <c r="C91" s="459" t="s">
        <v>518</v>
      </c>
      <c r="D91" s="459" t="s">
        <v>337</v>
      </c>
    </row>
    <row r="92" spans="1:4">
      <c r="A92">
        <v>89</v>
      </c>
      <c r="B92" s="458" t="s">
        <v>519</v>
      </c>
      <c r="C92" s="459" t="s">
        <v>520</v>
      </c>
      <c r="D92" s="459" t="s">
        <v>337</v>
      </c>
    </row>
    <row r="93" spans="1:4">
      <c r="A93">
        <v>90</v>
      </c>
      <c r="B93" s="458" t="s">
        <v>521</v>
      </c>
      <c r="C93" s="459" t="s">
        <v>522</v>
      </c>
      <c r="D93" s="459" t="s">
        <v>337</v>
      </c>
    </row>
    <row r="94" spans="1:4">
      <c r="A94">
        <v>91</v>
      </c>
      <c r="B94" s="458" t="s">
        <v>523</v>
      </c>
      <c r="C94" s="459" t="s">
        <v>524</v>
      </c>
      <c r="D94" s="459" t="s">
        <v>337</v>
      </c>
    </row>
    <row r="95" spans="1:4">
      <c r="A95">
        <v>92</v>
      </c>
      <c r="B95" s="458" t="s">
        <v>525</v>
      </c>
      <c r="C95" s="459" t="s">
        <v>526</v>
      </c>
      <c r="D95" s="459" t="s">
        <v>337</v>
      </c>
    </row>
    <row r="96" spans="1:4">
      <c r="A96">
        <v>93</v>
      </c>
      <c r="B96" s="458" t="s">
        <v>527</v>
      </c>
      <c r="C96" s="459" t="s">
        <v>528</v>
      </c>
      <c r="D96" s="459" t="s">
        <v>337</v>
      </c>
    </row>
    <row r="97" spans="1:4">
      <c r="A97">
        <v>94</v>
      </c>
      <c r="B97" s="458" t="s">
        <v>529</v>
      </c>
      <c r="C97" s="459" t="s">
        <v>530</v>
      </c>
      <c r="D97" s="459" t="s">
        <v>342</v>
      </c>
    </row>
    <row r="98" spans="1:4">
      <c r="A98">
        <v>95</v>
      </c>
      <c r="B98" s="458" t="s">
        <v>531</v>
      </c>
      <c r="C98" s="459" t="s">
        <v>532</v>
      </c>
      <c r="D98" s="459" t="s">
        <v>337</v>
      </c>
    </row>
    <row r="99" spans="1:4">
      <c r="A99">
        <v>96</v>
      </c>
      <c r="B99" s="458" t="s">
        <v>533</v>
      </c>
      <c r="C99" s="459" t="s">
        <v>534</v>
      </c>
      <c r="D99" s="459" t="s">
        <v>337</v>
      </c>
    </row>
    <row r="100" spans="1:4">
      <c r="A100">
        <v>97</v>
      </c>
      <c r="B100" s="458" t="s">
        <v>535</v>
      </c>
      <c r="C100" s="459" t="s">
        <v>536</v>
      </c>
      <c r="D100" s="459" t="s">
        <v>394</v>
      </c>
    </row>
    <row r="101" spans="1:4">
      <c r="A101">
        <v>98</v>
      </c>
      <c r="B101" s="458" t="s">
        <v>537</v>
      </c>
      <c r="C101" s="459" t="s">
        <v>538</v>
      </c>
      <c r="D101" s="459" t="s">
        <v>337</v>
      </c>
    </row>
    <row r="102" spans="1:4">
      <c r="A102">
        <v>99</v>
      </c>
      <c r="B102" s="458" t="s">
        <v>539</v>
      </c>
      <c r="C102" s="459" t="s">
        <v>540</v>
      </c>
      <c r="D102" s="459" t="s">
        <v>337</v>
      </c>
    </row>
    <row r="103" spans="1:4">
      <c r="A103">
        <v>100</v>
      </c>
      <c r="B103" s="458" t="s">
        <v>541</v>
      </c>
      <c r="C103" s="459" t="s">
        <v>542</v>
      </c>
      <c r="D103" s="459" t="s">
        <v>337</v>
      </c>
    </row>
    <row r="104" spans="1:4">
      <c r="A104">
        <v>101</v>
      </c>
      <c r="B104" s="458" t="s">
        <v>543</v>
      </c>
      <c r="C104" s="459" t="s">
        <v>544</v>
      </c>
      <c r="D104" s="459" t="s">
        <v>337</v>
      </c>
    </row>
    <row r="105" spans="1:4">
      <c r="A105">
        <v>102</v>
      </c>
      <c r="B105" s="458" t="s">
        <v>545</v>
      </c>
      <c r="C105" s="459" t="s">
        <v>546</v>
      </c>
      <c r="D105" s="459" t="s">
        <v>337</v>
      </c>
    </row>
    <row r="106" spans="1:4">
      <c r="A106">
        <v>103</v>
      </c>
      <c r="B106" s="458" t="s">
        <v>547</v>
      </c>
      <c r="C106" s="459" t="s">
        <v>548</v>
      </c>
      <c r="D106" s="459" t="s">
        <v>337</v>
      </c>
    </row>
    <row r="107" spans="1:4">
      <c r="A107">
        <v>104</v>
      </c>
      <c r="B107" s="458" t="s">
        <v>549</v>
      </c>
      <c r="C107" s="459" t="s">
        <v>550</v>
      </c>
      <c r="D107" s="459" t="s">
        <v>337</v>
      </c>
    </row>
    <row r="108" spans="1:4">
      <c r="A108">
        <v>105</v>
      </c>
      <c r="B108" s="458" t="s">
        <v>551</v>
      </c>
      <c r="C108" s="459" t="s">
        <v>552</v>
      </c>
      <c r="D108" s="459" t="s">
        <v>337</v>
      </c>
    </row>
    <row r="109" spans="1:4">
      <c r="A109">
        <v>106</v>
      </c>
      <c r="B109" s="458" t="s">
        <v>553</v>
      </c>
      <c r="C109" s="459" t="s">
        <v>554</v>
      </c>
      <c r="D109" s="459" t="s">
        <v>353</v>
      </c>
    </row>
    <row r="110" spans="1:4">
      <c r="A110">
        <v>107</v>
      </c>
      <c r="B110" s="458" t="s">
        <v>555</v>
      </c>
      <c r="C110" s="459" t="s">
        <v>556</v>
      </c>
      <c r="D110" s="459" t="s">
        <v>337</v>
      </c>
    </row>
    <row r="111" spans="1:4">
      <c r="A111">
        <v>108</v>
      </c>
      <c r="B111" s="458" t="s">
        <v>557</v>
      </c>
      <c r="C111" s="459" t="s">
        <v>558</v>
      </c>
      <c r="D111" s="459" t="s">
        <v>337</v>
      </c>
    </row>
    <row r="112" spans="1:4">
      <c r="A112">
        <v>109</v>
      </c>
      <c r="B112" s="458" t="s">
        <v>559</v>
      </c>
      <c r="C112" s="459" t="s">
        <v>560</v>
      </c>
      <c r="D112" s="459" t="s">
        <v>337</v>
      </c>
    </row>
    <row r="113" spans="1:4">
      <c r="A113">
        <v>110</v>
      </c>
      <c r="B113" s="458" t="s">
        <v>561</v>
      </c>
      <c r="C113" s="459" t="s">
        <v>562</v>
      </c>
      <c r="D113" s="459" t="s">
        <v>337</v>
      </c>
    </row>
    <row r="114" spans="1:4">
      <c r="A114">
        <v>111</v>
      </c>
      <c r="B114" s="458" t="s">
        <v>563</v>
      </c>
      <c r="C114" s="459" t="s">
        <v>564</v>
      </c>
      <c r="D114" s="459" t="s">
        <v>394</v>
      </c>
    </row>
    <row r="115" spans="1:4">
      <c r="A115">
        <v>112</v>
      </c>
      <c r="B115" s="458" t="s">
        <v>565</v>
      </c>
      <c r="C115" s="459" t="s">
        <v>566</v>
      </c>
      <c r="D115" s="459" t="s">
        <v>337</v>
      </c>
    </row>
    <row r="116" spans="1:4">
      <c r="A116">
        <v>113</v>
      </c>
      <c r="B116" s="458" t="s">
        <v>567</v>
      </c>
      <c r="C116" s="459" t="s">
        <v>568</v>
      </c>
      <c r="D116" s="459" t="s">
        <v>337</v>
      </c>
    </row>
    <row r="117" spans="1:4">
      <c r="A117">
        <v>114</v>
      </c>
      <c r="B117" s="458" t="s">
        <v>569</v>
      </c>
      <c r="C117" s="459" t="s">
        <v>570</v>
      </c>
      <c r="D117" s="459" t="s">
        <v>337</v>
      </c>
    </row>
    <row r="118" spans="1:4">
      <c r="A118">
        <v>115</v>
      </c>
      <c r="B118" s="458" t="s">
        <v>571</v>
      </c>
      <c r="C118" s="459" t="s">
        <v>572</v>
      </c>
      <c r="D118" s="459" t="s">
        <v>337</v>
      </c>
    </row>
    <row r="119" spans="1:4">
      <c r="A119">
        <v>116</v>
      </c>
      <c r="B119" s="458" t="s">
        <v>573</v>
      </c>
      <c r="C119" s="459" t="s">
        <v>574</v>
      </c>
      <c r="D119" s="459" t="s">
        <v>342</v>
      </c>
    </row>
    <row r="120" spans="1:4">
      <c r="A120">
        <v>117</v>
      </c>
      <c r="B120" s="458" t="s">
        <v>575</v>
      </c>
      <c r="C120" s="459" t="s">
        <v>576</v>
      </c>
      <c r="D120" s="459" t="s">
        <v>337</v>
      </c>
    </row>
    <row r="121" spans="1:4">
      <c r="A121">
        <v>118</v>
      </c>
      <c r="B121" s="458" t="s">
        <v>577</v>
      </c>
      <c r="C121" s="459" t="s">
        <v>578</v>
      </c>
      <c r="D121" s="459" t="s">
        <v>345</v>
      </c>
    </row>
    <row r="122" spans="1:4">
      <c r="A122">
        <v>119</v>
      </c>
      <c r="B122" s="458" t="s">
        <v>579</v>
      </c>
      <c r="C122" s="459" t="s">
        <v>580</v>
      </c>
      <c r="D122" s="459" t="s">
        <v>337</v>
      </c>
    </row>
    <row r="123" spans="1:4">
      <c r="A123">
        <v>120</v>
      </c>
      <c r="B123" s="458" t="s">
        <v>581</v>
      </c>
      <c r="C123" s="459" t="s">
        <v>582</v>
      </c>
      <c r="D123" s="459" t="s">
        <v>337</v>
      </c>
    </row>
    <row r="124" spans="1:4">
      <c r="A124">
        <v>121</v>
      </c>
      <c r="B124" s="458" t="s">
        <v>583</v>
      </c>
      <c r="C124" s="459" t="s">
        <v>584</v>
      </c>
      <c r="D124" s="459" t="s">
        <v>337</v>
      </c>
    </row>
    <row r="125" spans="1:4">
      <c r="A125">
        <v>122</v>
      </c>
      <c r="B125" s="458" t="s">
        <v>585</v>
      </c>
      <c r="C125" s="459" t="s">
        <v>586</v>
      </c>
      <c r="D125" s="459" t="s">
        <v>337</v>
      </c>
    </row>
    <row r="126" spans="1:4">
      <c r="A126">
        <v>123</v>
      </c>
      <c r="B126" s="458" t="s">
        <v>587</v>
      </c>
      <c r="C126" s="459" t="s">
        <v>588</v>
      </c>
      <c r="D126" s="459" t="s">
        <v>337</v>
      </c>
    </row>
    <row r="127" spans="1:4">
      <c r="A127">
        <v>124</v>
      </c>
      <c r="B127" s="458" t="s">
        <v>589</v>
      </c>
      <c r="C127" s="459" t="s">
        <v>590</v>
      </c>
      <c r="D127" s="459" t="s">
        <v>337</v>
      </c>
    </row>
    <row r="128" spans="1:4">
      <c r="A128">
        <v>125</v>
      </c>
      <c r="B128" s="458" t="s">
        <v>591</v>
      </c>
      <c r="C128" s="459" t="s">
        <v>592</v>
      </c>
      <c r="D128" s="459" t="s">
        <v>337</v>
      </c>
    </row>
    <row r="129" spans="1:4">
      <c r="A129">
        <v>126</v>
      </c>
      <c r="B129" s="458" t="s">
        <v>593</v>
      </c>
      <c r="C129" s="459" t="s">
        <v>594</v>
      </c>
      <c r="D129" s="459" t="s">
        <v>337</v>
      </c>
    </row>
    <row r="130" spans="1:4">
      <c r="A130">
        <v>127</v>
      </c>
      <c r="B130" s="458" t="s">
        <v>595</v>
      </c>
      <c r="C130" s="459" t="s">
        <v>596</v>
      </c>
      <c r="D130" s="459" t="s">
        <v>337</v>
      </c>
    </row>
    <row r="131" spans="1:4">
      <c r="A131">
        <v>128</v>
      </c>
      <c r="B131" s="458" t="s">
        <v>597</v>
      </c>
      <c r="C131" s="459" t="s">
        <v>598</v>
      </c>
      <c r="D131" s="459" t="s">
        <v>337</v>
      </c>
    </row>
    <row r="132" spans="1:4">
      <c r="A132">
        <v>129</v>
      </c>
      <c r="B132" s="458" t="s">
        <v>599</v>
      </c>
      <c r="C132" s="459" t="s">
        <v>600</v>
      </c>
      <c r="D132" s="459" t="s">
        <v>337</v>
      </c>
    </row>
    <row r="133" spans="1:4">
      <c r="A133">
        <v>130</v>
      </c>
      <c r="B133" s="458" t="s">
        <v>601</v>
      </c>
      <c r="C133" s="459" t="s">
        <v>602</v>
      </c>
      <c r="D133" s="459" t="s">
        <v>337</v>
      </c>
    </row>
    <row r="134" spans="1:4">
      <c r="A134">
        <v>131</v>
      </c>
      <c r="B134" s="458" t="s">
        <v>603</v>
      </c>
      <c r="C134" s="459" t="s">
        <v>604</v>
      </c>
      <c r="D134" s="459" t="s">
        <v>337</v>
      </c>
    </row>
    <row r="135" spans="1:4">
      <c r="A135">
        <v>132</v>
      </c>
      <c r="B135" s="458" t="s">
        <v>605</v>
      </c>
      <c r="C135" s="459" t="s">
        <v>606</v>
      </c>
      <c r="D135" s="459" t="s">
        <v>337</v>
      </c>
    </row>
    <row r="136" spans="1:4">
      <c r="A136">
        <v>133</v>
      </c>
      <c r="B136" s="458" t="s">
        <v>607</v>
      </c>
      <c r="C136" s="459" t="s">
        <v>608</v>
      </c>
      <c r="D136" s="459" t="s">
        <v>337</v>
      </c>
    </row>
    <row r="137" spans="1:4">
      <c r="A137">
        <v>134</v>
      </c>
      <c r="B137" s="458" t="s">
        <v>609</v>
      </c>
      <c r="C137" s="459" t="s">
        <v>693</v>
      </c>
      <c r="D137" s="459" t="s">
        <v>337</v>
      </c>
    </row>
    <row r="138" spans="1:4">
      <c r="A138">
        <v>135</v>
      </c>
      <c r="B138" s="458" t="s">
        <v>610</v>
      </c>
      <c r="C138" s="459" t="s">
        <v>611</v>
      </c>
      <c r="D138" s="459" t="s">
        <v>337</v>
      </c>
    </row>
    <row r="139" spans="1:4">
      <c r="A139">
        <v>136</v>
      </c>
      <c r="B139" s="458" t="s">
        <v>612</v>
      </c>
      <c r="C139" s="459" t="s">
        <v>613</v>
      </c>
      <c r="D139" s="459" t="s">
        <v>337</v>
      </c>
    </row>
    <row r="140" spans="1:4">
      <c r="A140">
        <v>137</v>
      </c>
      <c r="B140" s="458" t="s">
        <v>614</v>
      </c>
      <c r="C140" s="459" t="s">
        <v>615</v>
      </c>
      <c r="D140" s="459" t="s">
        <v>337</v>
      </c>
    </row>
    <row r="141" spans="1:4">
      <c r="A141">
        <v>138</v>
      </c>
      <c r="B141" s="458" t="s">
        <v>616</v>
      </c>
      <c r="C141" s="459" t="s">
        <v>617</v>
      </c>
      <c r="D141" s="459" t="s">
        <v>337</v>
      </c>
    </row>
    <row r="142" spans="1:4">
      <c r="A142">
        <v>139</v>
      </c>
      <c r="B142" s="458" t="s">
        <v>618</v>
      </c>
      <c r="C142" s="459" t="s">
        <v>619</v>
      </c>
      <c r="D142" s="459" t="s">
        <v>337</v>
      </c>
    </row>
    <row r="143" spans="1:4">
      <c r="A143">
        <v>140</v>
      </c>
      <c r="B143" s="458" t="s">
        <v>620</v>
      </c>
      <c r="C143" s="459" t="s">
        <v>621</v>
      </c>
      <c r="D143" s="459" t="s">
        <v>337</v>
      </c>
    </row>
    <row r="144" spans="1:4">
      <c r="A144">
        <v>141</v>
      </c>
      <c r="B144" s="458" t="s">
        <v>622</v>
      </c>
      <c r="C144" s="459" t="s">
        <v>623</v>
      </c>
      <c r="D144" s="459" t="s">
        <v>337</v>
      </c>
    </row>
    <row r="145" spans="1:4">
      <c r="A145">
        <v>142</v>
      </c>
      <c r="B145" s="458" t="s">
        <v>624</v>
      </c>
      <c r="C145" s="459" t="s">
        <v>625</v>
      </c>
      <c r="D145" s="459" t="s">
        <v>337</v>
      </c>
    </row>
    <row r="146" spans="1:4">
      <c r="A146">
        <v>143</v>
      </c>
      <c r="B146" s="458" t="s">
        <v>626</v>
      </c>
      <c r="C146" s="459" t="s">
        <v>627</v>
      </c>
      <c r="D146" s="459" t="s">
        <v>342</v>
      </c>
    </row>
    <row r="147" spans="1:4">
      <c r="A147">
        <v>144</v>
      </c>
      <c r="B147" s="458" t="s">
        <v>628</v>
      </c>
      <c r="C147" s="459" t="s">
        <v>629</v>
      </c>
      <c r="D147" s="459" t="s">
        <v>337</v>
      </c>
    </row>
    <row r="148" spans="1:4">
      <c r="A148">
        <v>145</v>
      </c>
      <c r="B148" s="458" t="s">
        <v>630</v>
      </c>
      <c r="C148" s="459" t="s">
        <v>631</v>
      </c>
      <c r="D148" s="459" t="s">
        <v>337</v>
      </c>
    </row>
    <row r="149" spans="1:4">
      <c r="A149">
        <v>146</v>
      </c>
      <c r="B149" s="458" t="s">
        <v>632</v>
      </c>
      <c r="C149" s="459" t="s">
        <v>633</v>
      </c>
      <c r="D149" s="459" t="s">
        <v>345</v>
      </c>
    </row>
    <row r="150" spans="1:4">
      <c r="A150">
        <v>147</v>
      </c>
      <c r="B150" s="458" t="s">
        <v>634</v>
      </c>
      <c r="C150" s="459" t="s">
        <v>635</v>
      </c>
      <c r="D150" s="459" t="s">
        <v>293</v>
      </c>
    </row>
    <row r="151" spans="1:4">
      <c r="A151">
        <v>148</v>
      </c>
      <c r="B151" s="458" t="s">
        <v>636</v>
      </c>
      <c r="C151" s="459" t="s">
        <v>637</v>
      </c>
      <c r="D151" s="459" t="s">
        <v>337</v>
      </c>
    </row>
    <row r="152" spans="1:4">
      <c r="A152">
        <v>149</v>
      </c>
      <c r="B152" s="458" t="s">
        <v>638</v>
      </c>
      <c r="C152" s="459" t="s">
        <v>639</v>
      </c>
      <c r="D152" s="459" t="s">
        <v>293</v>
      </c>
    </row>
    <row r="153" spans="1:4">
      <c r="A153">
        <v>150</v>
      </c>
      <c r="B153" s="458" t="s">
        <v>640</v>
      </c>
      <c r="C153" s="459" t="s">
        <v>641</v>
      </c>
      <c r="D153" s="459" t="s">
        <v>342</v>
      </c>
    </row>
    <row r="154" spans="1:4">
      <c r="A154">
        <v>151</v>
      </c>
      <c r="B154" s="458" t="s">
        <v>642</v>
      </c>
      <c r="C154" s="459" t="s">
        <v>643</v>
      </c>
      <c r="D154" s="459" t="s">
        <v>360</v>
      </c>
    </row>
    <row r="155" spans="1:4">
      <c r="A155">
        <v>152</v>
      </c>
      <c r="B155" s="458" t="s">
        <v>644</v>
      </c>
      <c r="C155" s="459" t="s">
        <v>645</v>
      </c>
      <c r="D155" s="459" t="s">
        <v>353</v>
      </c>
    </row>
    <row r="156" spans="1:4">
      <c r="A156">
        <v>153</v>
      </c>
      <c r="B156" s="458" t="s">
        <v>646</v>
      </c>
      <c r="C156" s="459" t="s">
        <v>647</v>
      </c>
      <c r="D156" s="459" t="s">
        <v>394</v>
      </c>
    </row>
    <row r="157" spans="1:4">
      <c r="A157">
        <v>154</v>
      </c>
      <c r="B157" s="458" t="s">
        <v>648</v>
      </c>
      <c r="C157" s="459" t="s">
        <v>649</v>
      </c>
      <c r="D157" s="459" t="s">
        <v>353</v>
      </c>
    </row>
    <row r="158" spans="1:4">
      <c r="A158">
        <v>155</v>
      </c>
      <c r="B158" s="458" t="s">
        <v>650</v>
      </c>
      <c r="C158" s="459" t="s">
        <v>651</v>
      </c>
      <c r="D158" s="459" t="s">
        <v>360</v>
      </c>
    </row>
    <row r="159" spans="1:4">
      <c r="A159">
        <v>156</v>
      </c>
      <c r="B159" s="458" t="s">
        <v>652</v>
      </c>
      <c r="C159" s="459" t="s">
        <v>653</v>
      </c>
      <c r="D159" s="459" t="s">
        <v>353</v>
      </c>
    </row>
    <row r="160" spans="1:4">
      <c r="A160">
        <v>157</v>
      </c>
      <c r="B160" s="458" t="s">
        <v>654</v>
      </c>
      <c r="C160" s="459" t="s">
        <v>655</v>
      </c>
      <c r="D160" s="459" t="s">
        <v>293</v>
      </c>
    </row>
    <row r="161" spans="1:4">
      <c r="A161">
        <v>158</v>
      </c>
      <c r="B161" s="458" t="s">
        <v>656</v>
      </c>
      <c r="C161" s="459" t="s">
        <v>657</v>
      </c>
      <c r="D161" s="459" t="s">
        <v>360</v>
      </c>
    </row>
    <row r="162" spans="1:4">
      <c r="A162">
        <v>159</v>
      </c>
      <c r="B162" s="458" t="s">
        <v>658</v>
      </c>
      <c r="C162" s="459" t="s">
        <v>659</v>
      </c>
      <c r="D162" s="459" t="s">
        <v>394</v>
      </c>
    </row>
    <row r="163" spans="1:4">
      <c r="A163">
        <v>160</v>
      </c>
      <c r="B163" s="458" t="s">
        <v>660</v>
      </c>
      <c r="C163" s="459" t="s">
        <v>661</v>
      </c>
      <c r="D163" s="459" t="s">
        <v>353</v>
      </c>
    </row>
    <row r="164" spans="1:4">
      <c r="A164">
        <v>161</v>
      </c>
      <c r="B164" s="458" t="s">
        <v>662</v>
      </c>
      <c r="C164" s="459" t="s">
        <v>663</v>
      </c>
      <c r="D164" s="459" t="s">
        <v>342</v>
      </c>
    </row>
    <row r="165" spans="1:4">
      <c r="A165">
        <v>162</v>
      </c>
      <c r="B165" s="458" t="s">
        <v>664</v>
      </c>
      <c r="C165" s="459" t="s">
        <v>665</v>
      </c>
      <c r="D165" s="459" t="s">
        <v>345</v>
      </c>
    </row>
    <row r="166" spans="1:4">
      <c r="A166">
        <v>163</v>
      </c>
      <c r="B166" s="458" t="s">
        <v>666</v>
      </c>
      <c r="C166" s="459" t="s">
        <v>667</v>
      </c>
      <c r="D166" s="459" t="s">
        <v>337</v>
      </c>
    </row>
    <row r="167" spans="1:4">
      <c r="A167">
        <v>164</v>
      </c>
      <c r="B167" s="458" t="s">
        <v>668</v>
      </c>
      <c r="C167" s="459" t="s">
        <v>669</v>
      </c>
      <c r="D167" s="459" t="s">
        <v>337</v>
      </c>
    </row>
    <row r="168" spans="1:4">
      <c r="A168">
        <v>165</v>
      </c>
      <c r="B168" s="458" t="s">
        <v>670</v>
      </c>
      <c r="C168" s="459" t="s">
        <v>671</v>
      </c>
      <c r="D168" s="459" t="s">
        <v>337</v>
      </c>
    </row>
    <row r="169" spans="1:4">
      <c r="A169">
        <v>166</v>
      </c>
      <c r="B169" s="458" t="s">
        <v>672</v>
      </c>
      <c r="C169" s="459" t="s">
        <v>673</v>
      </c>
      <c r="D169" s="459" t="s">
        <v>353</v>
      </c>
    </row>
    <row r="170" spans="1:4">
      <c r="A170">
        <v>167</v>
      </c>
      <c r="B170" s="458" t="s">
        <v>674</v>
      </c>
      <c r="C170" s="459" t="s">
        <v>675</v>
      </c>
      <c r="D170" s="459" t="s">
        <v>345</v>
      </c>
    </row>
    <row r="171" spans="1:4">
      <c r="A171">
        <v>168</v>
      </c>
      <c r="B171" s="458" t="s">
        <v>676</v>
      </c>
      <c r="C171" s="459" t="s">
        <v>677</v>
      </c>
      <c r="D171" s="459" t="s">
        <v>353</v>
      </c>
    </row>
    <row r="172" spans="1:4">
      <c r="A172">
        <v>169</v>
      </c>
      <c r="B172" s="458" t="s">
        <v>678</v>
      </c>
      <c r="C172" s="459" t="s">
        <v>679</v>
      </c>
      <c r="D172" s="459" t="s">
        <v>353</v>
      </c>
    </row>
    <row r="173" spans="1:4">
      <c r="A173">
        <v>170</v>
      </c>
      <c r="B173" s="458" t="s">
        <v>680</v>
      </c>
      <c r="C173" s="459" t="s">
        <v>681</v>
      </c>
      <c r="D173" s="459" t="s">
        <v>353</v>
      </c>
    </row>
    <row r="174" spans="1:4">
      <c r="A174">
        <v>171</v>
      </c>
      <c r="B174" s="458" t="s">
        <v>682</v>
      </c>
      <c r="C174" s="459" t="s">
        <v>683</v>
      </c>
      <c r="D174" s="459" t="s">
        <v>353</v>
      </c>
    </row>
    <row r="175" spans="1:4">
      <c r="A175">
        <v>172</v>
      </c>
      <c r="B175" s="458" t="s">
        <v>684</v>
      </c>
      <c r="C175" s="459" t="s">
        <v>685</v>
      </c>
      <c r="D175" s="459" t="s">
        <v>353</v>
      </c>
    </row>
    <row r="176" spans="1:4">
      <c r="A176">
        <v>173</v>
      </c>
      <c r="B176" s="458" t="s">
        <v>686</v>
      </c>
      <c r="C176" s="459" t="s">
        <v>687</v>
      </c>
      <c r="D176" s="459" t="s">
        <v>337</v>
      </c>
    </row>
    <row r="177" spans="1:4">
      <c r="A177">
        <v>174</v>
      </c>
      <c r="B177" s="458" t="s">
        <v>688</v>
      </c>
      <c r="C177" s="459" t="s">
        <v>689</v>
      </c>
      <c r="D177" s="459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283</v>
      </c>
    </row>
    <row r="2" spans="1:5" ht="33.75" customHeight="1"/>
    <row r="3" spans="1:5" ht="20.100000000000001" customHeight="1">
      <c r="A3" s="478" t="s">
        <v>282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277</v>
      </c>
      <c r="C4" s="463" t="s">
        <v>278</v>
      </c>
      <c r="D4" s="463" t="s">
        <v>277</v>
      </c>
      <c r="E4" s="463" t="s">
        <v>278</v>
      </c>
    </row>
    <row r="5" spans="1:5" ht="20.100000000000001" customHeight="1">
      <c r="A5" s="463" t="s">
        <v>279</v>
      </c>
      <c r="B5" s="464">
        <v>0.25603135596977711</v>
      </c>
      <c r="C5" s="464">
        <v>0.743968644030223</v>
      </c>
      <c r="D5" s="464">
        <v>0.28041527853966142</v>
      </c>
      <c r="E5" s="464">
        <v>0.71958472146033869</v>
      </c>
    </row>
    <row r="6" spans="1:5" ht="20.100000000000001" customHeight="1">
      <c r="A6" s="463" t="s">
        <v>280</v>
      </c>
      <c r="B6" s="464">
        <v>0.25584160798612815</v>
      </c>
      <c r="C6" s="464">
        <v>0.74415839201387179</v>
      </c>
      <c r="D6" s="464">
        <v>0.2553474066825116</v>
      </c>
      <c r="E6" s="464">
        <v>0.74465259331748834</v>
      </c>
    </row>
    <row r="7" spans="1:5" ht="20.100000000000001" customHeight="1">
      <c r="A7" s="463" t="s">
        <v>281</v>
      </c>
      <c r="B7" s="464">
        <v>0.25594930095576945</v>
      </c>
      <c r="C7" s="464">
        <v>0.7440506990442306</v>
      </c>
      <c r="D7" s="464">
        <v>0.26311338921542082</v>
      </c>
      <c r="E7" s="464">
        <v>0.73688661078457907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690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125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26</v>
      </c>
      <c r="F20" s="333">
        <f>Complementary_Inf!$F$20</f>
        <v>25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7948.4560195999993</v>
      </c>
      <c r="F31" s="358">
        <f>Complementary_Inf!$F$31</f>
        <v>0</v>
      </c>
      <c r="G31" s="359">
        <f>Complementary_Inf!$G$31</f>
        <v>72.47960546500002</v>
      </c>
      <c r="H31" s="359">
        <f>Complementary_Inf!$H$31</f>
        <v>11914.563518300005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2019-10-01T12:34:01Z</dcterms:created>
  <dcterms:modified xsi:type="dcterms:W3CDTF">2019-10-01T12:34:01Z</dcterms:modified>
</cp:coreProperties>
</file>