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6" i="30"/>
  <c r="M17" i="30"/>
  <c r="M18" i="30"/>
  <c r="D19" i="30"/>
  <c r="E19" i="30"/>
  <c r="F19" i="30"/>
  <c r="M19" i="30" s="1"/>
  <c r="M19" i="82" s="1"/>
  <c r="G19" i="30"/>
  <c r="H19" i="30"/>
  <c r="H22" i="30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M25" i="30" s="1"/>
  <c r="M25" i="82" s="1"/>
  <c r="E25" i="30"/>
  <c r="F25" i="30"/>
  <c r="G25" i="30"/>
  <c r="H25" i="30"/>
  <c r="I25" i="30"/>
  <c r="J25" i="30"/>
  <c r="K25" i="30"/>
  <c r="L25" i="30"/>
  <c r="M26" i="30"/>
  <c r="M27" i="30"/>
  <c r="D28" i="30"/>
  <c r="M28" i="30" s="1"/>
  <c r="M28" i="82" s="1"/>
  <c r="E28" i="30"/>
  <c r="F28" i="30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H44" i="30"/>
  <c r="I44" i="30"/>
  <c r="J44" i="30"/>
  <c r="K44" i="30"/>
  <c r="L44" i="30"/>
  <c r="M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M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D23" i="82" s="1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M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D13" i="83" s="1"/>
  <c r="E13" i="31"/>
  <c r="E13" i="83" s="1"/>
  <c r="F13" i="31"/>
  <c r="G13" i="31"/>
  <c r="H13" i="31"/>
  <c r="I13" i="31"/>
  <c r="J13" i="31"/>
  <c r="K13" i="31"/>
  <c r="K13" i="83" s="1"/>
  <c r="L14" i="31"/>
  <c r="L14" i="83" s="1"/>
  <c r="L15" i="31"/>
  <c r="D16" i="31"/>
  <c r="E16" i="31"/>
  <c r="L16" i="31" s="1"/>
  <c r="L16" i="83" s="1"/>
  <c r="F16" i="31"/>
  <c r="G16" i="31"/>
  <c r="H16" i="31"/>
  <c r="H16" i="83" s="1"/>
  <c r="I16" i="31"/>
  <c r="I16" i="83" s="1"/>
  <c r="J16" i="31"/>
  <c r="J16" i="83" s="1"/>
  <c r="K16" i="31"/>
  <c r="L17" i="31"/>
  <c r="L18" i="31"/>
  <c r="D19" i="31"/>
  <c r="E19" i="31"/>
  <c r="E19" i="83" s="1"/>
  <c r="F19" i="31"/>
  <c r="F22" i="31" s="1"/>
  <c r="F22" i="83" s="1"/>
  <c r="G19" i="31"/>
  <c r="G22" i="31" s="1"/>
  <c r="G22" i="83" s="1"/>
  <c r="H19" i="31"/>
  <c r="H22" i="31" s="1"/>
  <c r="H22" i="83" s="1"/>
  <c r="I19" i="31"/>
  <c r="J19" i="31"/>
  <c r="K19" i="31"/>
  <c r="L20" i="31"/>
  <c r="L20" i="83" s="1"/>
  <c r="L21" i="31"/>
  <c r="L21" i="83" s="1"/>
  <c r="D22" i="31"/>
  <c r="J22" i="31"/>
  <c r="J22" i="83" s="1"/>
  <c r="D25" i="31"/>
  <c r="E25" i="31"/>
  <c r="F25" i="31"/>
  <c r="G25" i="31"/>
  <c r="H25" i="31"/>
  <c r="I25" i="31"/>
  <c r="I25" i="83" s="1"/>
  <c r="J25" i="31"/>
  <c r="K25" i="31"/>
  <c r="L26" i="31"/>
  <c r="L27" i="31"/>
  <c r="D28" i="31"/>
  <c r="E28" i="31"/>
  <c r="L28" i="31" s="1"/>
  <c r="L28" i="83" s="1"/>
  <c r="F28" i="31"/>
  <c r="F28" i="83" s="1"/>
  <c r="G28" i="31"/>
  <c r="G34" i="31" s="1"/>
  <c r="G34" i="83" s="1"/>
  <c r="H28" i="31"/>
  <c r="I28" i="31"/>
  <c r="J28" i="31"/>
  <c r="K28" i="31"/>
  <c r="L29" i="31"/>
  <c r="L30" i="31"/>
  <c r="L30" i="83" s="1"/>
  <c r="D31" i="31"/>
  <c r="D34" i="31" s="1"/>
  <c r="E31" i="31"/>
  <c r="E34" i="31" s="1"/>
  <c r="E34" i="83" s="1"/>
  <c r="F31" i="31"/>
  <c r="F34" i="31" s="1"/>
  <c r="F34" i="83" s="1"/>
  <c r="G31" i="31"/>
  <c r="H31" i="31"/>
  <c r="I31" i="31"/>
  <c r="J31" i="31"/>
  <c r="K31" i="31"/>
  <c r="K31" i="83" s="1"/>
  <c r="L32" i="31"/>
  <c r="L33" i="31"/>
  <c r="H34" i="31"/>
  <c r="H34" i="83" s="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G44" i="31"/>
  <c r="H44" i="31"/>
  <c r="I44" i="31"/>
  <c r="L44" i="31" s="1"/>
  <c r="L44" i="83" s="1"/>
  <c r="J44" i="31"/>
  <c r="J50" i="31" s="1"/>
  <c r="J50" i="83" s="1"/>
  <c r="K44" i="31"/>
  <c r="L45" i="31"/>
  <c r="L46" i="31"/>
  <c r="D47" i="31"/>
  <c r="E47" i="31"/>
  <c r="L47" i="31" s="1"/>
  <c r="L47" i="83" s="1"/>
  <c r="F47" i="31"/>
  <c r="F50" i="31" s="1"/>
  <c r="F50" i="83" s="1"/>
  <c r="G47" i="31"/>
  <c r="G50" i="31" s="1"/>
  <c r="G50" i="83" s="1"/>
  <c r="H47" i="31"/>
  <c r="H50" i="31" s="1"/>
  <c r="H50" i="83" s="1"/>
  <c r="I47" i="31"/>
  <c r="I50" i="31" s="1"/>
  <c r="I50" i="83" s="1"/>
  <c r="J47" i="31"/>
  <c r="K47" i="31"/>
  <c r="L48" i="31"/>
  <c r="L49" i="31"/>
  <c r="E50" i="31"/>
  <c r="K50" i="31"/>
  <c r="L52" i="31"/>
  <c r="L53" i="31"/>
  <c r="L54" i="31"/>
  <c r="F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D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D31" i="83"/>
  <c r="E31" i="83"/>
  <c r="F31" i="83"/>
  <c r="G31" i="83"/>
  <c r="H31" i="83"/>
  <c r="I31" i="83"/>
  <c r="J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K13" i="32" s="1"/>
  <c r="K13" i="84" s="1"/>
  <c r="E13" i="32"/>
  <c r="F13" i="32"/>
  <c r="G13" i="32"/>
  <c r="H13" i="32"/>
  <c r="I13" i="32"/>
  <c r="J13" i="32"/>
  <c r="L13" i="32"/>
  <c r="K14" i="32"/>
  <c r="M14" i="32" s="1"/>
  <c r="K15" i="32"/>
  <c r="M15" i="32" s="1"/>
  <c r="M15" i="84" s="1"/>
  <c r="D16" i="32"/>
  <c r="E16" i="32"/>
  <c r="K16" i="32" s="1"/>
  <c r="K16" i="84" s="1"/>
  <c r="F16" i="32"/>
  <c r="F22" i="32" s="1"/>
  <c r="F22" i="84" s="1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F19" i="32"/>
  <c r="G19" i="32"/>
  <c r="G22" i="32" s="1"/>
  <c r="G22" i="84" s="1"/>
  <c r="H19" i="32"/>
  <c r="H22" i="32" s="1"/>
  <c r="H22" i="84" s="1"/>
  <c r="I19" i="32"/>
  <c r="I22" i="32" s="1"/>
  <c r="I22" i="84" s="1"/>
  <c r="J19" i="32"/>
  <c r="L19" i="32"/>
  <c r="K20" i="32"/>
  <c r="M20" i="32"/>
  <c r="K21" i="32"/>
  <c r="M21" i="32" s="1"/>
  <c r="M21" i="84" s="1"/>
  <c r="D22" i="32"/>
  <c r="J22" i="32"/>
  <c r="L22" i="32"/>
  <c r="D25" i="32"/>
  <c r="E25" i="32"/>
  <c r="F25" i="32"/>
  <c r="G25" i="32"/>
  <c r="K25" i="32" s="1"/>
  <c r="K25" i="84" s="1"/>
  <c r="H25" i="32"/>
  <c r="I25" i="32"/>
  <c r="J25" i="32"/>
  <c r="L25" i="32"/>
  <c r="K26" i="32"/>
  <c r="M26" i="32"/>
  <c r="K27" i="32"/>
  <c r="M27" i="32" s="1"/>
  <c r="M27" i="84" s="1"/>
  <c r="D28" i="32"/>
  <c r="K28" i="32" s="1"/>
  <c r="K28" i="84" s="1"/>
  <c r="E28" i="32"/>
  <c r="F28" i="32"/>
  <c r="G28" i="32"/>
  <c r="H28" i="32"/>
  <c r="I28" i="32"/>
  <c r="I34" i="32" s="1"/>
  <c r="I34" i="84" s="1"/>
  <c r="J28" i="32"/>
  <c r="J34" i="32" s="1"/>
  <c r="J34" i="84" s="1"/>
  <c r="L28" i="32"/>
  <c r="K29" i="32"/>
  <c r="M29" i="32" s="1"/>
  <c r="K30" i="32"/>
  <c r="M30" i="32"/>
  <c r="D31" i="32"/>
  <c r="D34" i="32" s="1"/>
  <c r="D34" i="84" s="1"/>
  <c r="E31" i="32"/>
  <c r="E34" i="32" s="1"/>
  <c r="E34" i="84" s="1"/>
  <c r="F31" i="32"/>
  <c r="G31" i="32"/>
  <c r="H31" i="32"/>
  <c r="I31" i="32"/>
  <c r="J31" i="32"/>
  <c r="L31" i="32"/>
  <c r="L34" i="32" s="1"/>
  <c r="L34" i="84" s="1"/>
  <c r="K32" i="32"/>
  <c r="M32" i="32" s="1"/>
  <c r="K33" i="32"/>
  <c r="M33" i="32" s="1"/>
  <c r="M33" i="84" s="1"/>
  <c r="F34" i="32"/>
  <c r="G34" i="32"/>
  <c r="H34" i="32"/>
  <c r="K36" i="32"/>
  <c r="M36" i="32" s="1"/>
  <c r="M36" i="84" s="1"/>
  <c r="K37" i="32"/>
  <c r="M37" i="32" s="1"/>
  <c r="M37" i="84" s="1"/>
  <c r="K38" i="32"/>
  <c r="M38" i="32" s="1"/>
  <c r="M38" i="84" s="1"/>
  <c r="D41" i="32"/>
  <c r="K41" i="32" s="1"/>
  <c r="K41" i="84" s="1"/>
  <c r="E41" i="32"/>
  <c r="F41" i="32"/>
  <c r="G41" i="32"/>
  <c r="H41" i="32"/>
  <c r="I41" i="32"/>
  <c r="J41" i="32"/>
  <c r="L41" i="32"/>
  <c r="K42" i="32"/>
  <c r="M42" i="32" s="1"/>
  <c r="K43" i="32"/>
  <c r="M43" i="32" s="1"/>
  <c r="M43" i="84" s="1"/>
  <c r="D44" i="32"/>
  <c r="E44" i="32"/>
  <c r="F44" i="32"/>
  <c r="G44" i="32"/>
  <c r="K44" i="32" s="1"/>
  <c r="K44" i="84" s="1"/>
  <c r="H44" i="32"/>
  <c r="H50" i="32" s="1"/>
  <c r="H50" i="84" s="1"/>
  <c r="I44" i="32"/>
  <c r="J44" i="32"/>
  <c r="L44" i="32"/>
  <c r="K45" i="32"/>
  <c r="M45" i="32"/>
  <c r="K46" i="32"/>
  <c r="M46" i="32" s="1"/>
  <c r="M46" i="84" s="1"/>
  <c r="D47" i="32"/>
  <c r="K47" i="32" s="1"/>
  <c r="E47" i="32"/>
  <c r="F47" i="32"/>
  <c r="G47" i="32"/>
  <c r="H47" i="32"/>
  <c r="I47" i="32"/>
  <c r="I50" i="32" s="1"/>
  <c r="I50" i="84" s="1"/>
  <c r="J47" i="32"/>
  <c r="J50" i="32" s="1"/>
  <c r="J50" i="84" s="1"/>
  <c r="L47" i="32"/>
  <c r="K48" i="32"/>
  <c r="M48" i="32" s="1"/>
  <c r="K49" i="32"/>
  <c r="M49" i="32"/>
  <c r="D50" i="32"/>
  <c r="E50" i="32"/>
  <c r="F50" i="32"/>
  <c r="L50" i="32"/>
  <c r="K52" i="32"/>
  <c r="M52" i="32" s="1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F34" i="84"/>
  <c r="G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E50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H22" i="33" s="1"/>
  <c r="H22" i="85" s="1"/>
  <c r="I16" i="33"/>
  <c r="J16" i="33"/>
  <c r="K16" i="33"/>
  <c r="L16" i="33"/>
  <c r="M16" i="33"/>
  <c r="N16" i="33"/>
  <c r="O16" i="33"/>
  <c r="P16" i="33"/>
  <c r="P22" i="33" s="1"/>
  <c r="P22" i="85" s="1"/>
  <c r="Q16" i="33"/>
  <c r="R16" i="33"/>
  <c r="S16" i="33"/>
  <c r="T16" i="33"/>
  <c r="U16" i="33"/>
  <c r="V16" i="33"/>
  <c r="W16" i="33"/>
  <c r="X16" i="33"/>
  <c r="X22" i="33" s="1"/>
  <c r="X22" i="85" s="1"/>
  <c r="Y16" i="33"/>
  <c r="Z16" i="33"/>
  <c r="AA16" i="33"/>
  <c r="AB16" i="33"/>
  <c r="AC16" i="33"/>
  <c r="AD16" i="33"/>
  <c r="AE16" i="33"/>
  <c r="AF16" i="33"/>
  <c r="AF22" i="33" s="1"/>
  <c r="AF22" i="85" s="1"/>
  <c r="AG16" i="33"/>
  <c r="AH16" i="33"/>
  <c r="AI16" i="33"/>
  <c r="AJ16" i="33"/>
  <c r="AK16" i="33"/>
  <c r="AL16" i="33"/>
  <c r="AM16" i="33"/>
  <c r="AN16" i="33"/>
  <c r="AN22" i="33" s="1"/>
  <c r="AN22" i="85" s="1"/>
  <c r="AO16" i="33"/>
  <c r="AP16" i="33"/>
  <c r="AQ16" i="33"/>
  <c r="AR16" i="33"/>
  <c r="D19" i="33"/>
  <c r="E19" i="33"/>
  <c r="E22" i="33" s="1"/>
  <c r="E22" i="85" s="1"/>
  <c r="F19" i="33"/>
  <c r="G19" i="33"/>
  <c r="G22" i="33" s="1"/>
  <c r="G22" i="85" s="1"/>
  <c r="H19" i="33"/>
  <c r="I19" i="33"/>
  <c r="I22" i="33" s="1"/>
  <c r="I22" i="85" s="1"/>
  <c r="J19" i="33"/>
  <c r="K19" i="33"/>
  <c r="L19" i="33"/>
  <c r="M19" i="33"/>
  <c r="M22" i="33" s="1"/>
  <c r="M22" i="85" s="1"/>
  <c r="N19" i="33"/>
  <c r="O19" i="33"/>
  <c r="O22" i="33" s="1"/>
  <c r="O22" i="85" s="1"/>
  <c r="P19" i="33"/>
  <c r="Q19" i="33"/>
  <c r="Q22" i="33" s="1"/>
  <c r="Q22" i="85" s="1"/>
  <c r="R19" i="33"/>
  <c r="S19" i="33"/>
  <c r="T19" i="33"/>
  <c r="U19" i="33"/>
  <c r="U22" i="33" s="1"/>
  <c r="U22" i="85" s="1"/>
  <c r="V19" i="33"/>
  <c r="W19" i="33"/>
  <c r="W22" i="33" s="1"/>
  <c r="W22" i="85" s="1"/>
  <c r="X19" i="33"/>
  <c r="Y19" i="33"/>
  <c r="Y22" i="33" s="1"/>
  <c r="Y22" i="85" s="1"/>
  <c r="Z19" i="33"/>
  <c r="AA19" i="33"/>
  <c r="AB19" i="33"/>
  <c r="AC19" i="33"/>
  <c r="AC22" i="33" s="1"/>
  <c r="AC22" i="85" s="1"/>
  <c r="AD19" i="33"/>
  <c r="AE19" i="33"/>
  <c r="AE22" i="33" s="1"/>
  <c r="AE22" i="85" s="1"/>
  <c r="AF19" i="33"/>
  <c r="AG19" i="33"/>
  <c r="AG22" i="33" s="1"/>
  <c r="AG22" i="85" s="1"/>
  <c r="AH19" i="33"/>
  <c r="AI19" i="33"/>
  <c r="AJ19" i="33"/>
  <c r="AK19" i="33"/>
  <c r="AK22" i="33" s="1"/>
  <c r="AK22" i="85" s="1"/>
  <c r="AL19" i="33"/>
  <c r="AM19" i="33"/>
  <c r="AM22" i="33" s="1"/>
  <c r="AM22" i="85" s="1"/>
  <c r="AN19" i="33"/>
  <c r="AO19" i="33"/>
  <c r="AO22" i="33" s="1"/>
  <c r="AO22" i="85" s="1"/>
  <c r="AP19" i="33"/>
  <c r="AQ19" i="33"/>
  <c r="AR19" i="33"/>
  <c r="D22" i="33"/>
  <c r="F22" i="33"/>
  <c r="J22" i="33"/>
  <c r="K22" i="33"/>
  <c r="L22" i="33"/>
  <c r="N22" i="33"/>
  <c r="R22" i="33"/>
  <c r="S22" i="33"/>
  <c r="T22" i="33"/>
  <c r="V22" i="33"/>
  <c r="Z22" i="33"/>
  <c r="AA22" i="33"/>
  <c r="AB22" i="33"/>
  <c r="AD22" i="33"/>
  <c r="AH22" i="33"/>
  <c r="AI22" i="33"/>
  <c r="AJ22" i="33"/>
  <c r="AL22" i="33"/>
  <c r="AP22" i="33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D34" i="33" s="1"/>
  <c r="D34" i="85" s="1"/>
  <c r="E28" i="33"/>
  <c r="F28" i="33"/>
  <c r="G28" i="33"/>
  <c r="H28" i="33"/>
  <c r="I28" i="33"/>
  <c r="J28" i="33"/>
  <c r="K28" i="33"/>
  <c r="L28" i="33"/>
  <c r="L34" i="33" s="1"/>
  <c r="L34" i="85" s="1"/>
  <c r="M28" i="33"/>
  <c r="N28" i="33"/>
  <c r="O28" i="33"/>
  <c r="P28" i="33"/>
  <c r="Q28" i="33"/>
  <c r="R28" i="33"/>
  <c r="S28" i="33"/>
  <c r="T28" i="33"/>
  <c r="T34" i="33" s="1"/>
  <c r="T34" i="85" s="1"/>
  <c r="U28" i="33"/>
  <c r="V28" i="33"/>
  <c r="W28" i="33"/>
  <c r="X28" i="33"/>
  <c r="Y28" i="33"/>
  <c r="Z28" i="33"/>
  <c r="AA28" i="33"/>
  <c r="AB28" i="33"/>
  <c r="AB34" i="33" s="1"/>
  <c r="AB34" i="85" s="1"/>
  <c r="AC28" i="33"/>
  <c r="AD28" i="33"/>
  <c r="AE28" i="33"/>
  <c r="AF28" i="33"/>
  <c r="AG28" i="33"/>
  <c r="AH28" i="33"/>
  <c r="AI28" i="33"/>
  <c r="AJ28" i="33"/>
  <c r="AJ34" i="33" s="1"/>
  <c r="AJ34" i="85" s="1"/>
  <c r="AK28" i="33"/>
  <c r="AL28" i="33"/>
  <c r="AM28" i="33"/>
  <c r="AN28" i="33"/>
  <c r="AO28" i="33"/>
  <c r="AP28" i="33"/>
  <c r="AQ28" i="33"/>
  <c r="AR28" i="33"/>
  <c r="AR34" i="33" s="1"/>
  <c r="AR34" i="85" s="1"/>
  <c r="D31" i="33"/>
  <c r="E31" i="33"/>
  <c r="E34" i="33" s="1"/>
  <c r="E34" i="85" s="1"/>
  <c r="F31" i="33"/>
  <c r="G31" i="33"/>
  <c r="H31" i="33"/>
  <c r="I31" i="33"/>
  <c r="I34" i="33" s="1"/>
  <c r="I34" i="85" s="1"/>
  <c r="J31" i="33"/>
  <c r="K31" i="33"/>
  <c r="K34" i="33" s="1"/>
  <c r="K34" i="85" s="1"/>
  <c r="L31" i="33"/>
  <c r="M31" i="33"/>
  <c r="M34" i="33" s="1"/>
  <c r="M34" i="85" s="1"/>
  <c r="N31" i="33"/>
  <c r="O31" i="33"/>
  <c r="P31" i="33"/>
  <c r="Q31" i="33"/>
  <c r="Q34" i="33" s="1"/>
  <c r="Q34" i="85" s="1"/>
  <c r="R31" i="33"/>
  <c r="S31" i="33"/>
  <c r="S34" i="33" s="1"/>
  <c r="S34" i="85" s="1"/>
  <c r="T31" i="33"/>
  <c r="U31" i="33"/>
  <c r="U34" i="33" s="1"/>
  <c r="U34" i="85" s="1"/>
  <c r="V31" i="33"/>
  <c r="W31" i="33"/>
  <c r="X31" i="33"/>
  <c r="Y31" i="33"/>
  <c r="Y34" i="33" s="1"/>
  <c r="Y34" i="85" s="1"/>
  <c r="Z31" i="33"/>
  <c r="AA31" i="33"/>
  <c r="AA34" i="33" s="1"/>
  <c r="AA34" i="85" s="1"/>
  <c r="AB31" i="33"/>
  <c r="AC31" i="33"/>
  <c r="AC34" i="33" s="1"/>
  <c r="AC34" i="85" s="1"/>
  <c r="AD31" i="33"/>
  <c r="AE31" i="33"/>
  <c r="AF31" i="33"/>
  <c r="AG31" i="33"/>
  <c r="AG34" i="33" s="1"/>
  <c r="AG34" i="85" s="1"/>
  <c r="AH31" i="33"/>
  <c r="AI31" i="33"/>
  <c r="AI34" i="33" s="1"/>
  <c r="AI34" i="85" s="1"/>
  <c r="AJ31" i="33"/>
  <c r="AK31" i="33"/>
  <c r="AK34" i="33" s="1"/>
  <c r="AK34" i="85" s="1"/>
  <c r="AL31" i="33"/>
  <c r="AM31" i="33"/>
  <c r="AN31" i="33"/>
  <c r="AO31" i="33"/>
  <c r="AO34" i="33" s="1"/>
  <c r="AO34" i="85" s="1"/>
  <c r="AP31" i="33"/>
  <c r="AQ31" i="33"/>
  <c r="AQ34" i="33" s="1"/>
  <c r="AQ34" i="85" s="1"/>
  <c r="AR31" i="33"/>
  <c r="F34" i="33"/>
  <c r="G34" i="33"/>
  <c r="H34" i="33"/>
  <c r="J34" i="33"/>
  <c r="N34" i="33"/>
  <c r="O34" i="33"/>
  <c r="P34" i="33"/>
  <c r="R34" i="33"/>
  <c r="V34" i="33"/>
  <c r="W34" i="33"/>
  <c r="X34" i="33"/>
  <c r="Z34" i="33"/>
  <c r="AD34" i="33"/>
  <c r="AE34" i="33"/>
  <c r="AF34" i="33"/>
  <c r="AH34" i="33"/>
  <c r="AL34" i="33"/>
  <c r="AM34" i="33"/>
  <c r="AN34" i="33"/>
  <c r="AP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H50" i="33" s="1"/>
  <c r="I44" i="33"/>
  <c r="J44" i="33"/>
  <c r="K44" i="33"/>
  <c r="L44" i="33"/>
  <c r="M44" i="33"/>
  <c r="N44" i="33"/>
  <c r="O44" i="33"/>
  <c r="P44" i="33"/>
  <c r="P50" i="33" s="1"/>
  <c r="Q44" i="33"/>
  <c r="R44" i="33"/>
  <c r="S44" i="33"/>
  <c r="T44" i="33"/>
  <c r="U44" i="33"/>
  <c r="V44" i="33"/>
  <c r="W44" i="33"/>
  <c r="X44" i="33"/>
  <c r="X50" i="33" s="1"/>
  <c r="Y44" i="33"/>
  <c r="Z44" i="33"/>
  <c r="AA44" i="33"/>
  <c r="AB44" i="33"/>
  <c r="AC44" i="33"/>
  <c r="AD44" i="33"/>
  <c r="AE44" i="33"/>
  <c r="AF44" i="33"/>
  <c r="AF50" i="33" s="1"/>
  <c r="AG44" i="33"/>
  <c r="AH44" i="33"/>
  <c r="AI44" i="33"/>
  <c r="AJ44" i="33"/>
  <c r="AK44" i="33"/>
  <c r="AL44" i="33"/>
  <c r="AM44" i="33"/>
  <c r="AN44" i="33"/>
  <c r="AN50" i="33" s="1"/>
  <c r="AO44" i="33"/>
  <c r="AP44" i="33"/>
  <c r="AQ44" i="33"/>
  <c r="AR44" i="33"/>
  <c r="D47" i="33"/>
  <c r="E47" i="33"/>
  <c r="E50" i="33" s="1"/>
  <c r="E50" i="85" s="1"/>
  <c r="F47" i="33"/>
  <c r="G47" i="33"/>
  <c r="G50" i="33" s="1"/>
  <c r="H47" i="33"/>
  <c r="I47" i="33"/>
  <c r="I50" i="33" s="1"/>
  <c r="I50" i="85" s="1"/>
  <c r="J47" i="33"/>
  <c r="K47" i="33"/>
  <c r="L47" i="33"/>
  <c r="M47" i="33"/>
  <c r="M50" i="33" s="1"/>
  <c r="M50" i="85" s="1"/>
  <c r="N47" i="33"/>
  <c r="O47" i="33"/>
  <c r="O50" i="33" s="1"/>
  <c r="P47" i="33"/>
  <c r="Q47" i="33"/>
  <c r="Q50" i="33" s="1"/>
  <c r="Q50" i="85" s="1"/>
  <c r="R47" i="33"/>
  <c r="S47" i="33"/>
  <c r="T47" i="33"/>
  <c r="U47" i="33"/>
  <c r="U50" i="33" s="1"/>
  <c r="V47" i="33"/>
  <c r="W47" i="33"/>
  <c r="W50" i="33" s="1"/>
  <c r="X47" i="33"/>
  <c r="Y47" i="33"/>
  <c r="Y50" i="33" s="1"/>
  <c r="Y50" i="85" s="1"/>
  <c r="Z47" i="33"/>
  <c r="AA47" i="33"/>
  <c r="AB47" i="33"/>
  <c r="AC47" i="33"/>
  <c r="AC50" i="33" s="1"/>
  <c r="AD47" i="33"/>
  <c r="AE47" i="33"/>
  <c r="AE50" i="33" s="1"/>
  <c r="AF47" i="33"/>
  <c r="AG47" i="33"/>
  <c r="AG50" i="33" s="1"/>
  <c r="AG50" i="85" s="1"/>
  <c r="AH47" i="33"/>
  <c r="AI47" i="33"/>
  <c r="AJ47" i="33"/>
  <c r="AK47" i="33"/>
  <c r="AK50" i="33" s="1"/>
  <c r="AK50" i="85" s="1"/>
  <c r="AL47" i="33"/>
  <c r="AM47" i="33"/>
  <c r="AM50" i="33" s="1"/>
  <c r="AN47" i="33"/>
  <c r="AO47" i="33"/>
  <c r="AO50" i="33" s="1"/>
  <c r="AO50" i="85" s="1"/>
  <c r="AP47" i="33"/>
  <c r="AQ47" i="33"/>
  <c r="AR47" i="33"/>
  <c r="D50" i="33"/>
  <c r="F50" i="33"/>
  <c r="J50" i="33"/>
  <c r="K50" i="33"/>
  <c r="L50" i="33"/>
  <c r="N50" i="33"/>
  <c r="R50" i="33"/>
  <c r="S50" i="33"/>
  <c r="T50" i="33"/>
  <c r="V50" i="33"/>
  <c r="Z50" i="33"/>
  <c r="AA50" i="33"/>
  <c r="AB50" i="33"/>
  <c r="AD50" i="33"/>
  <c r="AH50" i="33"/>
  <c r="AI50" i="33"/>
  <c r="AJ50" i="33"/>
  <c r="AL50" i="33"/>
  <c r="AP50" i="33"/>
  <c r="AQ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F22" i="85"/>
  <c r="J22" i="85"/>
  <c r="K22" i="85"/>
  <c r="L22" i="85"/>
  <c r="N22" i="85"/>
  <c r="R22" i="85"/>
  <c r="S22" i="85"/>
  <c r="T22" i="85"/>
  <c r="V22" i="85"/>
  <c r="Z22" i="85"/>
  <c r="AA22" i="85"/>
  <c r="AB22" i="85"/>
  <c r="AD22" i="85"/>
  <c r="AH22" i="85"/>
  <c r="AI22" i="85"/>
  <c r="AJ22" i="85"/>
  <c r="AL22" i="85"/>
  <c r="AP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F34" i="85"/>
  <c r="G34" i="85"/>
  <c r="H34" i="85"/>
  <c r="J34" i="85"/>
  <c r="N34" i="85"/>
  <c r="O34" i="85"/>
  <c r="P34" i="85"/>
  <c r="R34" i="85"/>
  <c r="V34" i="85"/>
  <c r="W34" i="85"/>
  <c r="X34" i="85"/>
  <c r="Z34" i="85"/>
  <c r="AD34" i="85"/>
  <c r="AE34" i="85"/>
  <c r="AF34" i="85"/>
  <c r="AH34" i="85"/>
  <c r="AL34" i="85"/>
  <c r="AM34" i="85"/>
  <c r="AN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G50" i="85"/>
  <c r="H50" i="85"/>
  <c r="J50" i="85"/>
  <c r="K50" i="85"/>
  <c r="L50" i="85"/>
  <c r="N50" i="85"/>
  <c r="O50" i="85"/>
  <c r="P50" i="85"/>
  <c r="R50" i="85"/>
  <c r="S50" i="85"/>
  <c r="T50" i="85"/>
  <c r="U50" i="85"/>
  <c r="V50" i="85"/>
  <c r="W50" i="85"/>
  <c r="X50" i="85"/>
  <c r="Z50" i="85"/>
  <c r="AA50" i="85"/>
  <c r="AB50" i="85"/>
  <c r="AC50" i="85"/>
  <c r="AD50" i="85"/>
  <c r="AE50" i="85"/>
  <c r="AF50" i="85"/>
  <c r="AH50" i="85"/>
  <c r="AI50" i="85"/>
  <c r="AJ50" i="85"/>
  <c r="AL50" i="85"/>
  <c r="AM50" i="85"/>
  <c r="AN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I25" i="86" s="1"/>
  <c r="J25" i="76"/>
  <c r="J25" i="86" s="1"/>
  <c r="K25" i="76"/>
  <c r="K25" i="86" s="1"/>
  <c r="L25" i="76"/>
  <c r="M26" i="76"/>
  <c r="M25" i="76" s="1"/>
  <c r="M27" i="76"/>
  <c r="D28" i="76"/>
  <c r="D28" i="86" s="1"/>
  <c r="E28" i="76"/>
  <c r="E28" i="86" s="1"/>
  <c r="F28" i="76"/>
  <c r="G28" i="76"/>
  <c r="G28" i="86" s="1"/>
  <c r="H28" i="76"/>
  <c r="I28" i="76"/>
  <c r="J28" i="76"/>
  <c r="K28" i="76"/>
  <c r="L28" i="76"/>
  <c r="L28" i="86" s="1"/>
  <c r="M29" i="76"/>
  <c r="M30" i="76"/>
  <c r="M30" i="86" s="1"/>
  <c r="D31" i="76"/>
  <c r="E31" i="76"/>
  <c r="F31" i="76"/>
  <c r="G31" i="76"/>
  <c r="G31" i="86" s="1"/>
  <c r="H31" i="76"/>
  <c r="H34" i="76" s="1"/>
  <c r="H34" i="86" s="1"/>
  <c r="I31" i="76"/>
  <c r="J31" i="76"/>
  <c r="K31" i="76"/>
  <c r="K31" i="86" s="1"/>
  <c r="L31" i="76"/>
  <c r="M32" i="76"/>
  <c r="M33" i="76"/>
  <c r="E34" i="76"/>
  <c r="E34" i="86" s="1"/>
  <c r="G34" i="76"/>
  <c r="K34" i="76"/>
  <c r="K48" i="76" s="1"/>
  <c r="D37" i="76"/>
  <c r="E37" i="76"/>
  <c r="F37" i="76"/>
  <c r="G37" i="76"/>
  <c r="H37" i="76"/>
  <c r="I37" i="76"/>
  <c r="I37" i="86" s="1"/>
  <c r="J37" i="76"/>
  <c r="K37" i="76"/>
  <c r="K37" i="86" s="1"/>
  <c r="L37" i="76"/>
  <c r="M37" i="76"/>
  <c r="M38" i="76"/>
  <c r="M39" i="76"/>
  <c r="D40" i="76"/>
  <c r="E40" i="76"/>
  <c r="E40" i="86" s="1"/>
  <c r="F40" i="76"/>
  <c r="G40" i="76"/>
  <c r="H40" i="76"/>
  <c r="H46" i="76" s="1"/>
  <c r="I40" i="76"/>
  <c r="J40" i="76"/>
  <c r="K40" i="76"/>
  <c r="L40" i="76"/>
  <c r="M40" i="76"/>
  <c r="M40" i="86" s="1"/>
  <c r="M41" i="76"/>
  <c r="M42" i="76"/>
  <c r="D43" i="76"/>
  <c r="D46" i="76" s="1"/>
  <c r="E43" i="76"/>
  <c r="F43" i="76"/>
  <c r="G43" i="76"/>
  <c r="H43" i="76"/>
  <c r="I43" i="76"/>
  <c r="I46" i="76" s="1"/>
  <c r="J43" i="76"/>
  <c r="J46" i="76" s="1"/>
  <c r="K43" i="76"/>
  <c r="K46" i="76" s="1"/>
  <c r="L43" i="76"/>
  <c r="L46" i="76" s="1"/>
  <c r="M44" i="76"/>
  <c r="M45" i="76"/>
  <c r="E46" i="76"/>
  <c r="F46" i="76"/>
  <c r="G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H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D31" i="86"/>
  <c r="E31" i="86"/>
  <c r="F31" i="86"/>
  <c r="I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J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F46" i="86"/>
  <c r="G46" i="86"/>
  <c r="J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34" i="35" s="1"/>
  <c r="E25" i="35"/>
  <c r="F25" i="35"/>
  <c r="G25" i="35"/>
  <c r="H25" i="35"/>
  <c r="I25" i="35"/>
  <c r="J25" i="35"/>
  <c r="K25" i="35"/>
  <c r="L25" i="35"/>
  <c r="L25" i="87" s="1"/>
  <c r="L26" i="35"/>
  <c r="L27" i="35"/>
  <c r="D28" i="35"/>
  <c r="E28" i="35"/>
  <c r="F28" i="35"/>
  <c r="G28" i="35"/>
  <c r="H28" i="35"/>
  <c r="I28" i="35"/>
  <c r="I28" i="87" s="1"/>
  <c r="J28" i="35"/>
  <c r="K28" i="35"/>
  <c r="L29" i="35"/>
  <c r="L30" i="35"/>
  <c r="D31" i="35"/>
  <c r="E31" i="35"/>
  <c r="F31" i="35"/>
  <c r="F34" i="35" s="1"/>
  <c r="F34" i="87" s="1"/>
  <c r="G31" i="35"/>
  <c r="G34" i="35" s="1"/>
  <c r="G34" i="87" s="1"/>
  <c r="H31" i="35"/>
  <c r="I31" i="35"/>
  <c r="J31" i="35"/>
  <c r="K31" i="35"/>
  <c r="L32" i="35"/>
  <c r="L33" i="35"/>
  <c r="L33" i="87" s="1"/>
  <c r="J34" i="35"/>
  <c r="J34" i="87" s="1"/>
  <c r="D37" i="35"/>
  <c r="E37" i="35"/>
  <c r="L37" i="35" s="1"/>
  <c r="L37" i="87" s="1"/>
  <c r="F37" i="35"/>
  <c r="G37" i="35"/>
  <c r="H37" i="35"/>
  <c r="I37" i="35"/>
  <c r="J37" i="35"/>
  <c r="J46" i="35" s="1"/>
  <c r="K37" i="35"/>
  <c r="L38" i="35"/>
  <c r="L39" i="35"/>
  <c r="D40" i="35"/>
  <c r="E40" i="35"/>
  <c r="F40" i="35"/>
  <c r="G40" i="35"/>
  <c r="G40" i="87" s="1"/>
  <c r="H40" i="35"/>
  <c r="I40" i="35"/>
  <c r="J40" i="35"/>
  <c r="K40" i="35"/>
  <c r="L41" i="35"/>
  <c r="L42" i="35"/>
  <c r="D43" i="35"/>
  <c r="D46" i="35" s="1"/>
  <c r="E43" i="35"/>
  <c r="E46" i="35" s="1"/>
  <c r="F43" i="35"/>
  <c r="G43" i="35"/>
  <c r="G46" i="35" s="1"/>
  <c r="G46" i="87" s="1"/>
  <c r="H43" i="35"/>
  <c r="I43" i="35"/>
  <c r="J43" i="35"/>
  <c r="K43" i="35"/>
  <c r="L44" i="35"/>
  <c r="L45" i="35"/>
  <c r="H46" i="35"/>
  <c r="G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I25" i="87"/>
  <c r="J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E43" i="87"/>
  <c r="F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20" i="36"/>
  <c r="D25" i="36"/>
  <c r="E25" i="36"/>
  <c r="F25" i="36"/>
  <c r="G25" i="36"/>
  <c r="G25" i="88" s="1"/>
  <c r="H25" i="36"/>
  <c r="I25" i="36"/>
  <c r="J25" i="36"/>
  <c r="K25" i="36"/>
  <c r="L25" i="36"/>
  <c r="M26" i="36"/>
  <c r="M27" i="36"/>
  <c r="M27" i="88" s="1"/>
  <c r="D28" i="36"/>
  <c r="D28" i="88" s="1"/>
  <c r="E28" i="36"/>
  <c r="F28" i="36"/>
  <c r="G28" i="36"/>
  <c r="H28" i="36"/>
  <c r="I28" i="36"/>
  <c r="J28" i="36"/>
  <c r="K28" i="36"/>
  <c r="K28" i="88" s="1"/>
  <c r="L28" i="36"/>
  <c r="M30" i="36"/>
  <c r="D31" i="36"/>
  <c r="E31" i="36"/>
  <c r="E34" i="36" s="1"/>
  <c r="E34" i="88" s="1"/>
  <c r="F31" i="36"/>
  <c r="F34" i="36" s="1"/>
  <c r="F34" i="88" s="1"/>
  <c r="G31" i="36"/>
  <c r="H31" i="36"/>
  <c r="H31" i="88" s="1"/>
  <c r="I31" i="36"/>
  <c r="J31" i="36"/>
  <c r="K31" i="36"/>
  <c r="L31" i="36"/>
  <c r="M33" i="36"/>
  <c r="M33" i="88" s="1"/>
  <c r="D34" i="36"/>
  <c r="D34" i="88" s="1"/>
  <c r="I34" i="36"/>
  <c r="J34" i="36"/>
  <c r="K34" i="36"/>
  <c r="K34" i="88" s="1"/>
  <c r="L34" i="36"/>
  <c r="D37" i="36"/>
  <c r="E37" i="36"/>
  <c r="F37" i="36"/>
  <c r="G37" i="36"/>
  <c r="H37" i="36"/>
  <c r="I37" i="36"/>
  <c r="I37" i="88" s="1"/>
  <c r="J37" i="36"/>
  <c r="J37" i="88" s="1"/>
  <c r="K37" i="36"/>
  <c r="M37" i="36" s="1"/>
  <c r="M37" i="88" s="1"/>
  <c r="M38" i="36"/>
  <c r="M39" i="36"/>
  <c r="D40" i="36"/>
  <c r="E40" i="36"/>
  <c r="F40" i="36"/>
  <c r="G40" i="36"/>
  <c r="G40" i="88" s="1"/>
  <c r="H40" i="36"/>
  <c r="I40" i="36"/>
  <c r="J40" i="36"/>
  <c r="K40" i="36"/>
  <c r="L40" i="36"/>
  <c r="M41" i="36"/>
  <c r="M41" i="88" s="1"/>
  <c r="D43" i="36"/>
  <c r="D46" i="36" s="1"/>
  <c r="E43" i="36"/>
  <c r="F43" i="36"/>
  <c r="G43" i="36"/>
  <c r="H43" i="36"/>
  <c r="I43" i="36"/>
  <c r="I46" i="36" s="1"/>
  <c r="J43" i="36"/>
  <c r="K43" i="36"/>
  <c r="M44" i="36"/>
  <c r="M45" i="36"/>
  <c r="E46" i="36"/>
  <c r="G46" i="36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H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E28" i="88"/>
  <c r="F28" i="88"/>
  <c r="G28" i="88"/>
  <c r="H28" i="88"/>
  <c r="I28" i="88"/>
  <c r="J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I34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F43" i="88"/>
  <c r="G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E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G20" i="89" s="1"/>
  <c r="H25" i="37"/>
  <c r="H34" i="37" s="1"/>
  <c r="H29" i="89" s="1"/>
  <c r="I25" i="37"/>
  <c r="J25" i="37"/>
  <c r="K25" i="37"/>
  <c r="L25" i="37"/>
  <c r="M25" i="37"/>
  <c r="N25" i="37"/>
  <c r="O25" i="37"/>
  <c r="O20" i="89" s="1"/>
  <c r="P25" i="37"/>
  <c r="P34" i="37" s="1"/>
  <c r="P29" i="89" s="1"/>
  <c r="Q25" i="37"/>
  <c r="R25" i="37"/>
  <c r="S25" i="37"/>
  <c r="T25" i="37"/>
  <c r="U25" i="37"/>
  <c r="V25" i="37"/>
  <c r="W25" i="37"/>
  <c r="W20" i="89" s="1"/>
  <c r="X25" i="37"/>
  <c r="X34" i="37" s="1"/>
  <c r="X29" i="89" s="1"/>
  <c r="Y25" i="37"/>
  <c r="Z25" i="37"/>
  <c r="AA25" i="37"/>
  <c r="AB25" i="37"/>
  <c r="AC25" i="37"/>
  <c r="AD25" i="37"/>
  <c r="AE25" i="37"/>
  <c r="AE20" i="89" s="1"/>
  <c r="AF25" i="37"/>
  <c r="AF34" i="37" s="1"/>
  <c r="AF29" i="89" s="1"/>
  <c r="AG25" i="37"/>
  <c r="AH25" i="37"/>
  <c r="AI25" i="37"/>
  <c r="AJ25" i="37"/>
  <c r="AK25" i="37"/>
  <c r="AL25" i="37"/>
  <c r="AM25" i="37"/>
  <c r="AM20" i="89" s="1"/>
  <c r="AN25" i="37"/>
  <c r="AN34" i="37" s="1"/>
  <c r="AN29" i="89" s="1"/>
  <c r="AO25" i="37"/>
  <c r="AP25" i="37"/>
  <c r="AQ25" i="37"/>
  <c r="AR25" i="37"/>
  <c r="D28" i="37"/>
  <c r="E28" i="37"/>
  <c r="F28" i="37"/>
  <c r="F23" i="89" s="1"/>
  <c r="G28" i="37"/>
  <c r="G34" i="37" s="1"/>
  <c r="H28" i="37"/>
  <c r="I28" i="37"/>
  <c r="J28" i="37"/>
  <c r="K28" i="37"/>
  <c r="L28" i="37"/>
  <c r="M28" i="37"/>
  <c r="N28" i="37"/>
  <c r="N23" i="89" s="1"/>
  <c r="O28" i="37"/>
  <c r="O34" i="37" s="1"/>
  <c r="P28" i="37"/>
  <c r="Q28" i="37"/>
  <c r="R28" i="37"/>
  <c r="S28" i="37"/>
  <c r="T28" i="37"/>
  <c r="U28" i="37"/>
  <c r="V28" i="37"/>
  <c r="V23" i="89" s="1"/>
  <c r="W28" i="37"/>
  <c r="W34" i="37" s="1"/>
  <c r="W29" i="89" s="1"/>
  <c r="X28" i="37"/>
  <c r="Y28" i="37"/>
  <c r="Z28" i="37"/>
  <c r="AA28" i="37"/>
  <c r="AB28" i="37"/>
  <c r="AC28" i="37"/>
  <c r="AD28" i="37"/>
  <c r="AD23" i="89" s="1"/>
  <c r="AE28" i="37"/>
  <c r="AE34" i="37" s="1"/>
  <c r="AE29" i="89" s="1"/>
  <c r="AF28" i="37"/>
  <c r="AG28" i="37"/>
  <c r="AH28" i="37"/>
  <c r="AI28" i="37"/>
  <c r="AJ28" i="37"/>
  <c r="AK28" i="37"/>
  <c r="AL28" i="37"/>
  <c r="AL23" i="89" s="1"/>
  <c r="AM28" i="37"/>
  <c r="AM34" i="37" s="1"/>
  <c r="AN28" i="37"/>
  <c r="AO28" i="37"/>
  <c r="AP28" i="37"/>
  <c r="AQ28" i="37"/>
  <c r="AR28" i="37"/>
  <c r="D31" i="37"/>
  <c r="E31" i="37"/>
  <c r="F31" i="37"/>
  <c r="F34" i="37" s="1"/>
  <c r="F29" i="89" s="1"/>
  <c r="G31" i="37"/>
  <c r="H31" i="37"/>
  <c r="I31" i="37"/>
  <c r="I34" i="37" s="1"/>
  <c r="I29" i="89" s="1"/>
  <c r="J31" i="37"/>
  <c r="K31" i="37"/>
  <c r="K34" i="37" s="1"/>
  <c r="K29" i="89" s="1"/>
  <c r="L31" i="37"/>
  <c r="M31" i="37"/>
  <c r="N31" i="37"/>
  <c r="N34" i="37" s="1"/>
  <c r="N29" i="89" s="1"/>
  <c r="O31" i="37"/>
  <c r="P31" i="37"/>
  <c r="Q31" i="37"/>
  <c r="Q34" i="37" s="1"/>
  <c r="Q29" i="89" s="1"/>
  <c r="R31" i="37"/>
  <c r="S31" i="37"/>
  <c r="S34" i="37" s="1"/>
  <c r="S29" i="89" s="1"/>
  <c r="T31" i="37"/>
  <c r="U31" i="37"/>
  <c r="V31" i="37"/>
  <c r="V34" i="37" s="1"/>
  <c r="V29" i="89" s="1"/>
  <c r="W31" i="37"/>
  <c r="X31" i="37"/>
  <c r="Y31" i="37"/>
  <c r="Y34" i="37" s="1"/>
  <c r="Y29" i="89" s="1"/>
  <c r="Z31" i="37"/>
  <c r="AA31" i="37"/>
  <c r="AA34" i="37" s="1"/>
  <c r="AA29" i="89" s="1"/>
  <c r="AB31" i="37"/>
  <c r="AC31" i="37"/>
  <c r="AD31" i="37"/>
  <c r="AD34" i="37" s="1"/>
  <c r="AD29" i="89" s="1"/>
  <c r="AE31" i="37"/>
  <c r="AF31" i="37"/>
  <c r="AG31" i="37"/>
  <c r="AG34" i="37" s="1"/>
  <c r="AG29" i="89" s="1"/>
  <c r="AH31" i="37"/>
  <c r="AI31" i="37"/>
  <c r="AI34" i="37" s="1"/>
  <c r="AI29" i="89" s="1"/>
  <c r="AJ31" i="37"/>
  <c r="AK31" i="37"/>
  <c r="AL31" i="37"/>
  <c r="AL34" i="37" s="1"/>
  <c r="AL29" i="89" s="1"/>
  <c r="AM31" i="37"/>
  <c r="AN31" i="37"/>
  <c r="AO31" i="37"/>
  <c r="AO34" i="37" s="1"/>
  <c r="AO29" i="89" s="1"/>
  <c r="AP31" i="37"/>
  <c r="AQ31" i="37"/>
  <c r="AQ34" i="37" s="1"/>
  <c r="AQ29" i="89" s="1"/>
  <c r="AR31" i="37"/>
  <c r="D34" i="37"/>
  <c r="D29" i="89" s="1"/>
  <c r="J34" i="37"/>
  <c r="L34" i="37"/>
  <c r="L29" i="89" s="1"/>
  <c r="R34" i="37"/>
  <c r="T34" i="37"/>
  <c r="T29" i="89" s="1"/>
  <c r="Z34" i="37"/>
  <c r="AB34" i="37"/>
  <c r="AB29" i="89" s="1"/>
  <c r="AH34" i="37"/>
  <c r="AJ34" i="37"/>
  <c r="AJ29" i="89" s="1"/>
  <c r="AP34" i="37"/>
  <c r="AR34" i="37"/>
  <c r="AR29" i="89" s="1"/>
  <c r="D37" i="37"/>
  <c r="D46" i="37" s="1"/>
  <c r="E37" i="37"/>
  <c r="F37" i="37"/>
  <c r="G37" i="37"/>
  <c r="H37" i="37"/>
  <c r="I37" i="37"/>
  <c r="J37" i="37"/>
  <c r="K37" i="37"/>
  <c r="K32" i="89" s="1"/>
  <c r="L37" i="37"/>
  <c r="L46" i="37" s="1"/>
  <c r="M37" i="37"/>
  <c r="N37" i="37"/>
  <c r="O37" i="37"/>
  <c r="P37" i="37"/>
  <c r="Q37" i="37"/>
  <c r="R37" i="37"/>
  <c r="S37" i="37"/>
  <c r="S32" i="89" s="1"/>
  <c r="T37" i="37"/>
  <c r="T46" i="37" s="1"/>
  <c r="T48" i="37" s="1"/>
  <c r="U37" i="37"/>
  <c r="V37" i="37"/>
  <c r="W37" i="37"/>
  <c r="X37" i="37"/>
  <c r="Y37" i="37"/>
  <c r="Z37" i="37"/>
  <c r="AA37" i="37"/>
  <c r="AA32" i="89" s="1"/>
  <c r="AB37" i="37"/>
  <c r="AB46" i="37" s="1"/>
  <c r="AC37" i="37"/>
  <c r="AD37" i="37"/>
  <c r="AE37" i="37"/>
  <c r="AF37" i="37"/>
  <c r="AG37" i="37"/>
  <c r="AH37" i="37"/>
  <c r="AI37" i="37"/>
  <c r="AI32" i="89" s="1"/>
  <c r="AJ37" i="37"/>
  <c r="AJ46" i="37" s="1"/>
  <c r="AK37" i="37"/>
  <c r="AL37" i="37"/>
  <c r="AM37" i="37"/>
  <c r="AN37" i="37"/>
  <c r="AO37" i="37"/>
  <c r="AP37" i="37"/>
  <c r="AQ37" i="37"/>
  <c r="AQ32" i="89" s="1"/>
  <c r="AR37" i="37"/>
  <c r="AR46" i="37" s="1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E43" i="37"/>
  <c r="E46" i="37" s="1"/>
  <c r="F43" i="37"/>
  <c r="G43" i="37"/>
  <c r="G46" i="37" s="1"/>
  <c r="G41" i="89" s="1"/>
  <c r="H43" i="37"/>
  <c r="I43" i="37"/>
  <c r="J43" i="37"/>
  <c r="K43" i="37"/>
  <c r="L43" i="37"/>
  <c r="M43" i="37"/>
  <c r="M46" i="37" s="1"/>
  <c r="N43" i="37"/>
  <c r="O43" i="37"/>
  <c r="O46" i="37" s="1"/>
  <c r="O41" i="89" s="1"/>
  <c r="P43" i="37"/>
  <c r="Q43" i="37"/>
  <c r="R43" i="37"/>
  <c r="S43" i="37"/>
  <c r="T43" i="37"/>
  <c r="U43" i="37"/>
  <c r="U46" i="37" s="1"/>
  <c r="V43" i="37"/>
  <c r="W43" i="37"/>
  <c r="W46" i="37" s="1"/>
  <c r="W41" i="89" s="1"/>
  <c r="X43" i="37"/>
  <c r="Y43" i="37"/>
  <c r="Z43" i="37"/>
  <c r="AA43" i="37"/>
  <c r="AB43" i="37"/>
  <c r="AC43" i="37"/>
  <c r="AC46" i="37" s="1"/>
  <c r="AD43" i="37"/>
  <c r="AE43" i="37"/>
  <c r="AE46" i="37" s="1"/>
  <c r="AE41" i="89" s="1"/>
  <c r="AF43" i="37"/>
  <c r="AG43" i="37"/>
  <c r="AH43" i="37"/>
  <c r="AI43" i="37"/>
  <c r="AJ43" i="37"/>
  <c r="AK43" i="37"/>
  <c r="AK46" i="37" s="1"/>
  <c r="AL43" i="37"/>
  <c r="AM43" i="37"/>
  <c r="AM46" i="37" s="1"/>
  <c r="AM41" i="89" s="1"/>
  <c r="AN43" i="37"/>
  <c r="AO43" i="37"/>
  <c r="AP43" i="37"/>
  <c r="AQ43" i="37"/>
  <c r="AR43" i="37"/>
  <c r="F46" i="37"/>
  <c r="H46" i="37"/>
  <c r="N46" i="37"/>
  <c r="N48" i="37" s="1"/>
  <c r="N50" i="37" s="1"/>
  <c r="N45" i="89" s="1"/>
  <c r="P46" i="37"/>
  <c r="V46" i="37"/>
  <c r="V48" i="37" s="1"/>
  <c r="V50" i="37" s="1"/>
  <c r="V45" i="89" s="1"/>
  <c r="X46" i="37"/>
  <c r="X48" i="37" s="1"/>
  <c r="AD46" i="37"/>
  <c r="AF46" i="37"/>
  <c r="AL46" i="37"/>
  <c r="AN46" i="37"/>
  <c r="G48" i="37"/>
  <c r="O48" i="37"/>
  <c r="O50" i="37" s="1"/>
  <c r="O45" i="89" s="1"/>
  <c r="W48" i="37"/>
  <c r="W50" i="37" s="1"/>
  <c r="W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H20" i="89"/>
  <c r="I20" i="89"/>
  <c r="J20" i="89"/>
  <c r="K20" i="89"/>
  <c r="L20" i="89"/>
  <c r="M20" i="89"/>
  <c r="N20" i="89"/>
  <c r="P20" i="89"/>
  <c r="Q20" i="89"/>
  <c r="R20" i="89"/>
  <c r="S20" i="89"/>
  <c r="T20" i="89"/>
  <c r="U20" i="89"/>
  <c r="V20" i="89"/>
  <c r="X20" i="89"/>
  <c r="Y20" i="89"/>
  <c r="Z20" i="89"/>
  <c r="AA20" i="89"/>
  <c r="AB20" i="89"/>
  <c r="AC20" i="89"/>
  <c r="AD20" i="89"/>
  <c r="AF20" i="89"/>
  <c r="AG20" i="89"/>
  <c r="AH20" i="89"/>
  <c r="AI20" i="89"/>
  <c r="AJ20" i="89"/>
  <c r="AK20" i="89"/>
  <c r="AL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G23" i="89"/>
  <c r="H23" i="89"/>
  <c r="I23" i="89"/>
  <c r="J23" i="89"/>
  <c r="K23" i="89"/>
  <c r="L23" i="89"/>
  <c r="M23" i="89"/>
  <c r="O23" i="89"/>
  <c r="P23" i="89"/>
  <c r="Q23" i="89"/>
  <c r="R23" i="89"/>
  <c r="S23" i="89"/>
  <c r="T23" i="89"/>
  <c r="U23" i="89"/>
  <c r="W23" i="89"/>
  <c r="X23" i="89"/>
  <c r="Y23" i="89"/>
  <c r="Z23" i="89"/>
  <c r="AA23" i="89"/>
  <c r="AB23" i="89"/>
  <c r="AC23" i="89"/>
  <c r="AE23" i="89"/>
  <c r="AF23" i="89"/>
  <c r="AG23" i="89"/>
  <c r="AH23" i="89"/>
  <c r="AI23" i="89"/>
  <c r="AJ23" i="89"/>
  <c r="AK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F26" i="89"/>
  <c r="G26" i="89"/>
  <c r="H26" i="89"/>
  <c r="I26" i="89"/>
  <c r="J26" i="89"/>
  <c r="K26" i="89"/>
  <c r="L26" i="89"/>
  <c r="N26" i="89"/>
  <c r="O26" i="89"/>
  <c r="P26" i="89"/>
  <c r="Q26" i="89"/>
  <c r="R26" i="89"/>
  <c r="S26" i="89"/>
  <c r="T26" i="89"/>
  <c r="V26" i="89"/>
  <c r="W26" i="89"/>
  <c r="X26" i="89"/>
  <c r="Y26" i="89"/>
  <c r="Z26" i="89"/>
  <c r="AA26" i="89"/>
  <c r="AB26" i="89"/>
  <c r="AD26" i="89"/>
  <c r="AE26" i="89"/>
  <c r="AF26" i="89"/>
  <c r="AG26" i="89"/>
  <c r="AH26" i="89"/>
  <c r="AI26" i="89"/>
  <c r="AJ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G29" i="89"/>
  <c r="J29" i="89"/>
  <c r="O29" i="89"/>
  <c r="R29" i="89"/>
  <c r="Z29" i="89"/>
  <c r="AH29" i="89"/>
  <c r="AM29" i="89"/>
  <c r="AP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L32" i="89"/>
  <c r="M32" i="89"/>
  <c r="N32" i="89"/>
  <c r="O32" i="89"/>
  <c r="P32" i="89"/>
  <c r="Q32" i="89"/>
  <c r="R32" i="89"/>
  <c r="T32" i="89"/>
  <c r="U32" i="89"/>
  <c r="V32" i="89"/>
  <c r="W32" i="89"/>
  <c r="X32" i="89"/>
  <c r="Y32" i="89"/>
  <c r="Z32" i="89"/>
  <c r="AB32" i="89"/>
  <c r="AC32" i="89"/>
  <c r="AD32" i="89"/>
  <c r="AE32" i="89"/>
  <c r="AF32" i="89"/>
  <c r="AG32" i="89"/>
  <c r="AH32" i="89"/>
  <c r="AJ32" i="89"/>
  <c r="AK32" i="89"/>
  <c r="AL32" i="89"/>
  <c r="AM32" i="89"/>
  <c r="AN32" i="89"/>
  <c r="AO32" i="89"/>
  <c r="AP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J38" i="89"/>
  <c r="K38" i="89"/>
  <c r="L38" i="89"/>
  <c r="M38" i="89"/>
  <c r="N38" i="89"/>
  <c r="O38" i="89"/>
  <c r="P38" i="89"/>
  <c r="R38" i="89"/>
  <c r="S38" i="89"/>
  <c r="T38" i="89"/>
  <c r="U38" i="89"/>
  <c r="V38" i="89"/>
  <c r="W38" i="89"/>
  <c r="X38" i="89"/>
  <c r="Z38" i="89"/>
  <c r="AA38" i="89"/>
  <c r="AB38" i="89"/>
  <c r="AC38" i="89"/>
  <c r="AD38" i="89"/>
  <c r="AE38" i="89"/>
  <c r="AF38" i="89"/>
  <c r="AH38" i="89"/>
  <c r="AI38" i="89"/>
  <c r="AJ38" i="89"/>
  <c r="AK38" i="89"/>
  <c r="AL38" i="89"/>
  <c r="AM38" i="89"/>
  <c r="AN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F41" i="89"/>
  <c r="L41" i="89"/>
  <c r="N41" i="89"/>
  <c r="T41" i="89"/>
  <c r="V41" i="89"/>
  <c r="X41" i="89"/>
  <c r="AB41" i="89"/>
  <c r="AD41" i="89"/>
  <c r="AF41" i="89"/>
  <c r="AJ41" i="89"/>
  <c r="AL41" i="89"/>
  <c r="AN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N43" i="89"/>
  <c r="W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E48" i="37" l="1"/>
  <c r="X50" i="37"/>
  <c r="X45" i="89" s="1"/>
  <c r="X43" i="89"/>
  <c r="AP46" i="37"/>
  <c r="AH46" i="37"/>
  <c r="Z46" i="37"/>
  <c r="R46" i="37"/>
  <c r="J46" i="37"/>
  <c r="AQ46" i="37"/>
  <c r="AI46" i="37"/>
  <c r="AA46" i="37"/>
  <c r="S46" i="37"/>
  <c r="K46" i="37"/>
  <c r="AR48" i="37"/>
  <c r="AJ48" i="37"/>
  <c r="AB48" i="37"/>
  <c r="T43" i="89"/>
  <c r="T50" i="37"/>
  <c r="T45" i="89" s="1"/>
  <c r="L48" i="37"/>
  <c r="D48" i="37"/>
  <c r="D48" i="36"/>
  <c r="D46" i="88"/>
  <c r="F40" i="88"/>
  <c r="F46" i="36"/>
  <c r="G31" i="88"/>
  <c r="G34" i="36"/>
  <c r="G34" i="88" s="1"/>
  <c r="K46" i="35"/>
  <c r="K43" i="87"/>
  <c r="L43" i="35"/>
  <c r="L43" i="87" s="1"/>
  <c r="L42" i="87"/>
  <c r="M42" i="36"/>
  <c r="M42" i="88" s="1"/>
  <c r="I46" i="86"/>
  <c r="AO38" i="89"/>
  <c r="AO46" i="37"/>
  <c r="AG38" i="89"/>
  <c r="AG46" i="37"/>
  <c r="Y38" i="89"/>
  <c r="Y46" i="37"/>
  <c r="Q38" i="89"/>
  <c r="Q46" i="37"/>
  <c r="I38" i="89"/>
  <c r="I46" i="37"/>
  <c r="P41" i="89"/>
  <c r="P48" i="37"/>
  <c r="J46" i="36"/>
  <c r="J43" i="88"/>
  <c r="E48" i="76"/>
  <c r="E46" i="86"/>
  <c r="G43" i="89"/>
  <c r="G50" i="37"/>
  <c r="G45" i="89" s="1"/>
  <c r="AK26" i="89"/>
  <c r="AK34" i="37"/>
  <c r="AK29" i="89" s="1"/>
  <c r="AC26" i="89"/>
  <c r="AC34" i="37"/>
  <c r="AC29" i="89" s="1"/>
  <c r="U26" i="89"/>
  <c r="U34" i="37"/>
  <c r="U29" i="89" s="1"/>
  <c r="M26" i="89"/>
  <c r="M34" i="37"/>
  <c r="M29" i="89" s="1"/>
  <c r="E26" i="89"/>
  <c r="E34" i="37"/>
  <c r="E29" i="89" s="1"/>
  <c r="I48" i="36"/>
  <c r="I46" i="88"/>
  <c r="D34" i="87"/>
  <c r="V43" i="89"/>
  <c r="AN48" i="37"/>
  <c r="H41" i="89"/>
  <c r="H48" i="37"/>
  <c r="G48" i="87"/>
  <c r="G50" i="35"/>
  <c r="G50" i="87" s="1"/>
  <c r="H28" i="87"/>
  <c r="H34" i="35"/>
  <c r="H34" i="87" s="1"/>
  <c r="K25" i="87"/>
  <c r="K34" i="35"/>
  <c r="K34" i="87" s="1"/>
  <c r="F28" i="86"/>
  <c r="F34" i="76"/>
  <c r="AL48" i="37"/>
  <c r="F48" i="37"/>
  <c r="AK41" i="89"/>
  <c r="AK48" i="37"/>
  <c r="AC41" i="89"/>
  <c r="AC48" i="37"/>
  <c r="U41" i="89"/>
  <c r="U48" i="37"/>
  <c r="M41" i="89"/>
  <c r="E41" i="89"/>
  <c r="E48" i="37"/>
  <c r="G48" i="36"/>
  <c r="G46" i="88"/>
  <c r="H46" i="87"/>
  <c r="J48" i="35"/>
  <c r="J46" i="87"/>
  <c r="E34" i="35"/>
  <c r="E34" i="87" s="1"/>
  <c r="E31" i="87"/>
  <c r="L31" i="35"/>
  <c r="M46" i="76"/>
  <c r="H48" i="76"/>
  <c r="H46" i="86"/>
  <c r="J34" i="76"/>
  <c r="J34" i="86" s="1"/>
  <c r="J31" i="86"/>
  <c r="M29" i="36"/>
  <c r="M29" i="88" s="1"/>
  <c r="M29" i="86"/>
  <c r="AF48" i="37"/>
  <c r="E48" i="36"/>
  <c r="E46" i="87"/>
  <c r="I37" i="87"/>
  <c r="I46" i="35"/>
  <c r="L32" i="87"/>
  <c r="M32" i="36"/>
  <c r="M32" i="88" s="1"/>
  <c r="L28" i="35"/>
  <c r="L28" i="87" s="1"/>
  <c r="K50" i="76"/>
  <c r="K50" i="86" s="1"/>
  <c r="K48" i="86"/>
  <c r="O43" i="89"/>
  <c r="AM48" i="37"/>
  <c r="AD48" i="37"/>
  <c r="L46" i="35"/>
  <c r="D48" i="35"/>
  <c r="D46" i="87"/>
  <c r="F40" i="87"/>
  <c r="L40" i="35"/>
  <c r="L40" i="87" s="1"/>
  <c r="F46" i="35"/>
  <c r="G34" i="86"/>
  <c r="G48" i="76"/>
  <c r="L50" i="31"/>
  <c r="L50" i="83" s="1"/>
  <c r="D50" i="83"/>
  <c r="K43" i="88"/>
  <c r="I34" i="35"/>
  <c r="I34" i="87" s="1"/>
  <c r="K34" i="86"/>
  <c r="H31" i="86"/>
  <c r="I34" i="76"/>
  <c r="I34" i="86" s="1"/>
  <c r="M28" i="76"/>
  <c r="M28" i="86" s="1"/>
  <c r="M48" i="84"/>
  <c r="M47" i="32"/>
  <c r="K50" i="32"/>
  <c r="K50" i="84" s="1"/>
  <c r="K47" i="84"/>
  <c r="M29" i="84"/>
  <c r="M28" i="32"/>
  <c r="M28" i="84" s="1"/>
  <c r="M19" i="32"/>
  <c r="D34" i="82"/>
  <c r="M34" i="30"/>
  <c r="M34" i="82" s="1"/>
  <c r="L34" i="88"/>
  <c r="L48" i="36"/>
  <c r="M25" i="36"/>
  <c r="M25" i="88" s="1"/>
  <c r="D43" i="87"/>
  <c r="J37" i="87"/>
  <c r="H34" i="36"/>
  <c r="H34" i="88" s="1"/>
  <c r="I43" i="86"/>
  <c r="M43" i="76"/>
  <c r="M43" i="86" s="1"/>
  <c r="D34" i="76"/>
  <c r="M44" i="32"/>
  <c r="M44" i="84" s="1"/>
  <c r="M25" i="32"/>
  <c r="M25" i="84" s="1"/>
  <c r="M22" i="30"/>
  <c r="M22" i="82" s="1"/>
  <c r="H22" i="82"/>
  <c r="K46" i="36"/>
  <c r="F31" i="87"/>
  <c r="D25" i="87"/>
  <c r="M16" i="32"/>
  <c r="M16" i="84" s="1"/>
  <c r="M17" i="84"/>
  <c r="H46" i="88"/>
  <c r="L28" i="88"/>
  <c r="L34" i="76"/>
  <c r="L34" i="86" s="1"/>
  <c r="M31" i="76"/>
  <c r="M31" i="86" s="1"/>
  <c r="M41" i="32"/>
  <c r="M41" i="84" s="1"/>
  <c r="M42" i="84"/>
  <c r="M32" i="84"/>
  <c r="M31" i="32"/>
  <c r="M13" i="32"/>
  <c r="M13" i="84" s="1"/>
  <c r="M14" i="84"/>
  <c r="D34" i="83"/>
  <c r="G50" i="32"/>
  <c r="G50" i="84" s="1"/>
  <c r="E22" i="32"/>
  <c r="E22" i="84" s="1"/>
  <c r="K19" i="32"/>
  <c r="K34" i="31"/>
  <c r="K34" i="83" s="1"/>
  <c r="L25" i="31"/>
  <c r="L25" i="83" s="1"/>
  <c r="E22" i="31"/>
  <c r="M31" i="30"/>
  <c r="M31" i="82" s="1"/>
  <c r="I34" i="31"/>
  <c r="I34" i="83" s="1"/>
  <c r="L31" i="31"/>
  <c r="L31" i="83" s="1"/>
  <c r="K22" i="31"/>
  <c r="K22" i="83" s="1"/>
  <c r="L13" i="31"/>
  <c r="L13" i="83" s="1"/>
  <c r="K31" i="32"/>
  <c r="I22" i="31"/>
  <c r="I22" i="83" s="1"/>
  <c r="L19" i="31"/>
  <c r="L19" i="83" s="1"/>
  <c r="D50" i="30"/>
  <c r="F19" i="83"/>
  <c r="K22" i="32" l="1"/>
  <c r="K22" i="84" s="1"/>
  <c r="K19" i="84"/>
  <c r="L48" i="88"/>
  <c r="L52" i="36"/>
  <c r="L52" i="88" s="1"/>
  <c r="AF50" i="37"/>
  <c r="AF45" i="89" s="1"/>
  <c r="AF43" i="89"/>
  <c r="L48" i="76"/>
  <c r="M28" i="36"/>
  <c r="M28" i="88" s="1"/>
  <c r="U43" i="89"/>
  <c r="U50" i="37"/>
  <c r="U45" i="89" s="1"/>
  <c r="F34" i="86"/>
  <c r="F48" i="76"/>
  <c r="H48" i="36"/>
  <c r="I52" i="36"/>
  <c r="I52" i="88" s="1"/>
  <c r="I48" i="88"/>
  <c r="I48" i="76"/>
  <c r="F48" i="36"/>
  <c r="F46" i="88"/>
  <c r="AB43" i="89"/>
  <c r="AB50" i="37"/>
  <c r="AB45" i="89" s="1"/>
  <c r="J48" i="37"/>
  <c r="J41" i="89"/>
  <c r="M34" i="76"/>
  <c r="M34" i="86" s="1"/>
  <c r="D48" i="76"/>
  <c r="D34" i="86"/>
  <c r="M47" i="84"/>
  <c r="M50" i="32"/>
  <c r="M50" i="84" s="1"/>
  <c r="D48" i="87"/>
  <c r="D50" i="35"/>
  <c r="D50" i="87" s="1"/>
  <c r="L31" i="87"/>
  <c r="M31" i="36"/>
  <c r="M31" i="88" s="1"/>
  <c r="H50" i="37"/>
  <c r="H45" i="89" s="1"/>
  <c r="H43" i="89"/>
  <c r="J48" i="36"/>
  <c r="J46" i="88"/>
  <c r="Y48" i="37"/>
  <c r="Y41" i="89"/>
  <c r="AJ43" i="89"/>
  <c r="AJ50" i="37"/>
  <c r="AJ45" i="89" s="1"/>
  <c r="R48" i="37"/>
  <c r="R41" i="89"/>
  <c r="AC43" i="89"/>
  <c r="AC50" i="37"/>
  <c r="AC45" i="89" s="1"/>
  <c r="P50" i="37"/>
  <c r="P45" i="89" s="1"/>
  <c r="P43" i="89"/>
  <c r="G50" i="76"/>
  <c r="G50" i="86" s="1"/>
  <c r="G48" i="86"/>
  <c r="AD50" i="37"/>
  <c r="AD45" i="89" s="1"/>
  <c r="AD43" i="89"/>
  <c r="I48" i="35"/>
  <c r="I46" i="87"/>
  <c r="G52" i="36"/>
  <c r="G52" i="88" s="1"/>
  <c r="G48" i="88"/>
  <c r="AN50" i="37"/>
  <c r="AN45" i="89" s="1"/>
  <c r="AN43" i="89"/>
  <c r="AG48" i="37"/>
  <c r="AG41" i="89"/>
  <c r="D48" i="88"/>
  <c r="D52" i="36"/>
  <c r="D52" i="88" s="1"/>
  <c r="K48" i="37"/>
  <c r="K41" i="89"/>
  <c r="AH48" i="37"/>
  <c r="AH41" i="89"/>
  <c r="Z48" i="37"/>
  <c r="Z41" i="89"/>
  <c r="L34" i="31"/>
  <c r="L34" i="83" s="1"/>
  <c r="E43" i="89"/>
  <c r="E50" i="37"/>
  <c r="E45" i="89" s="1"/>
  <c r="AK43" i="89"/>
  <c r="AK50" i="37"/>
  <c r="AK45" i="89" s="1"/>
  <c r="M43" i="36"/>
  <c r="M43" i="88" s="1"/>
  <c r="D43" i="89"/>
  <c r="D50" i="37"/>
  <c r="D45" i="89" s="1"/>
  <c r="S48" i="37"/>
  <c r="S41" i="89"/>
  <c r="AP48" i="37"/>
  <c r="AP41" i="89"/>
  <c r="M46" i="36"/>
  <c r="M46" i="88" s="1"/>
  <c r="K48" i="36"/>
  <c r="K46" i="88"/>
  <c r="M19" i="84"/>
  <c r="M22" i="32"/>
  <c r="M22" i="84" s="1"/>
  <c r="F46" i="87"/>
  <c r="F48" i="35"/>
  <c r="E48" i="35"/>
  <c r="J50" i="35"/>
  <c r="J50" i="87" s="1"/>
  <c r="J48" i="87"/>
  <c r="I48" i="37"/>
  <c r="I41" i="89"/>
  <c r="AO48" i="37"/>
  <c r="AO41" i="89"/>
  <c r="K48" i="35"/>
  <c r="K46" i="87"/>
  <c r="L43" i="89"/>
  <c r="L50" i="37"/>
  <c r="L45" i="89" s="1"/>
  <c r="AA48" i="37"/>
  <c r="AA41" i="89"/>
  <c r="AR43" i="89"/>
  <c r="AR50" i="37"/>
  <c r="AR45" i="89" s="1"/>
  <c r="D50" i="82"/>
  <c r="M50" i="30"/>
  <c r="M50" i="82" s="1"/>
  <c r="AM50" i="37"/>
  <c r="AM45" i="89" s="1"/>
  <c r="AM43" i="89"/>
  <c r="E22" i="83"/>
  <c r="L22" i="31"/>
  <c r="L22" i="83" s="1"/>
  <c r="H50" i="76"/>
  <c r="H50" i="86" s="1"/>
  <c r="H48" i="86"/>
  <c r="H48" i="35"/>
  <c r="M48" i="37"/>
  <c r="F43" i="89"/>
  <c r="F50" i="37"/>
  <c r="F45" i="89" s="1"/>
  <c r="L34" i="35"/>
  <c r="E48" i="86"/>
  <c r="E50" i="76"/>
  <c r="E50" i="86" s="1"/>
  <c r="AI48" i="37"/>
  <c r="AI41" i="89"/>
  <c r="L48" i="35"/>
  <c r="L46" i="87"/>
  <c r="J48" i="76"/>
  <c r="K34" i="32"/>
  <c r="K34" i="84" s="1"/>
  <c r="K31" i="84"/>
  <c r="M31" i="84"/>
  <c r="M34" i="32"/>
  <c r="M34" i="84" s="1"/>
  <c r="E48" i="88"/>
  <c r="E52" i="36"/>
  <c r="E52" i="88" s="1"/>
  <c r="M48" i="76"/>
  <c r="M46" i="86"/>
  <c r="AL43" i="89"/>
  <c r="AL50" i="37"/>
  <c r="AL45" i="89" s="1"/>
  <c r="M40" i="36"/>
  <c r="M40" i="88" s="1"/>
  <c r="Q48" i="37"/>
  <c r="Q41" i="89"/>
  <c r="AQ48" i="37"/>
  <c r="AQ41" i="89"/>
  <c r="AE50" i="37"/>
  <c r="AE45" i="89" s="1"/>
  <c r="AE43" i="89"/>
  <c r="J50" i="76" l="1"/>
  <c r="J50" i="86" s="1"/>
  <c r="J48" i="86"/>
  <c r="K52" i="36"/>
  <c r="K52" i="88" s="1"/>
  <c r="K48" i="88"/>
  <c r="L50" i="76"/>
  <c r="L50" i="86" s="1"/>
  <c r="L48" i="86"/>
  <c r="AH50" i="37"/>
  <c r="AH45" i="89" s="1"/>
  <c r="AH43" i="89"/>
  <c r="AQ43" i="89"/>
  <c r="AQ50" i="37"/>
  <c r="AQ45" i="89" s="1"/>
  <c r="L48" i="87"/>
  <c r="L50" i="35"/>
  <c r="L50" i="87" s="1"/>
  <c r="M43" i="89"/>
  <c r="M50" i="37"/>
  <c r="M45" i="89" s="1"/>
  <c r="E48" i="87"/>
  <c r="E50" i="35"/>
  <c r="E50" i="87" s="1"/>
  <c r="J50" i="37"/>
  <c r="J45" i="89" s="1"/>
  <c r="J43" i="89"/>
  <c r="H52" i="36"/>
  <c r="H52" i="88" s="1"/>
  <c r="H48" i="88"/>
  <c r="M50" i="76"/>
  <c r="M50" i="86" s="1"/>
  <c r="M48" i="86"/>
  <c r="K48" i="87"/>
  <c r="K50" i="35"/>
  <c r="K50" i="87" s="1"/>
  <c r="F48" i="87"/>
  <c r="F50" i="35"/>
  <c r="F50" i="87" s="1"/>
  <c r="AP50" i="37"/>
  <c r="AP45" i="89" s="1"/>
  <c r="AP43" i="89"/>
  <c r="K43" i="89"/>
  <c r="K50" i="37"/>
  <c r="K45" i="89" s="1"/>
  <c r="Y50" i="37"/>
  <c r="Y45" i="89" s="1"/>
  <c r="Y43" i="89"/>
  <c r="F50" i="76"/>
  <c r="F50" i="86" s="1"/>
  <c r="F48" i="86"/>
  <c r="AI43" i="89"/>
  <c r="AI50" i="37"/>
  <c r="AI45" i="89" s="1"/>
  <c r="M48" i="36"/>
  <c r="AO50" i="37"/>
  <c r="AO45" i="89" s="1"/>
  <c r="AO43" i="89"/>
  <c r="S43" i="89"/>
  <c r="S50" i="37"/>
  <c r="S45" i="89" s="1"/>
  <c r="I50" i="35"/>
  <c r="I50" i="87" s="1"/>
  <c r="I48" i="87"/>
  <c r="J52" i="36"/>
  <c r="J52" i="88" s="1"/>
  <c r="J48" i="88"/>
  <c r="H50" i="35"/>
  <c r="H50" i="87" s="1"/>
  <c r="H48" i="87"/>
  <c r="Q50" i="37"/>
  <c r="Q45" i="89" s="1"/>
  <c r="Q43" i="89"/>
  <c r="F52" i="36"/>
  <c r="F52" i="88" s="1"/>
  <c r="F48" i="88"/>
  <c r="L34" i="87"/>
  <c r="M34" i="36"/>
  <c r="M34" i="88" s="1"/>
  <c r="AA43" i="89"/>
  <c r="AA50" i="37"/>
  <c r="AA45" i="89" s="1"/>
  <c r="I50" i="37"/>
  <c r="I45" i="89" s="1"/>
  <c r="I43" i="89"/>
  <c r="Z50" i="37"/>
  <c r="Z45" i="89" s="1"/>
  <c r="Z43" i="89"/>
  <c r="AG50" i="37"/>
  <c r="AG45" i="89" s="1"/>
  <c r="AG43" i="89"/>
  <c r="R50" i="37"/>
  <c r="R45" i="89" s="1"/>
  <c r="R43" i="89"/>
  <c r="D48" i="86"/>
  <c r="D50" i="76"/>
  <c r="D50" i="86" s="1"/>
  <c r="I50" i="76"/>
  <c r="I50" i="86" s="1"/>
  <c r="I48" i="86"/>
  <c r="M48" i="88" l="1"/>
  <c r="M52" i="36"/>
  <c r="M52" i="88" s="1"/>
</calcChain>
</file>

<file path=xl/sharedStrings.xml><?xml version="1.0" encoding="utf-8"?>
<sst xmlns="http://schemas.openxmlformats.org/spreadsheetml/2006/main" count="1688" uniqueCount="643">
  <si>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</si>
  <si>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</si>
  <si>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</si>
  <si>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</si>
  <si>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</si>
  <si>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</si>
  <si>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</si>
  <si>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</si>
  <si>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</si>
  <si>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</si>
  <si>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</si>
  <si>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</si>
  <si>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</si>
  <si>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</si>
  <si>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</si>
  <si>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</si>
  <si>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</si>
  <si>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</si>
  <si>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</si>
  <si>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</si>
  <si>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</si>
  <si>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</si>
  <si>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</si>
  <si>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</si>
  <si>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</si>
  <si>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</si>
  <si>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</si>
  <si>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</si>
  <si>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</si>
  <si>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</si>
  <si>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</si>
  <si>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</si>
  <si>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</si>
  <si>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</si>
  <si>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</si>
  <si>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</si>
  <si>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</si>
  <si>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</si>
  <si>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</si>
  <si>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</si>
  <si>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</si>
  <si>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</si>
  <si>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</si>
  <si>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</si>
  <si>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</si>
  <si>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</si>
  <si>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</si>
  <si>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</si>
  <si>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</si>
  <si>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</si>
  <si>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</si>
  <si>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</si>
  <si>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</si>
  <si>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</si>
  <si>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</si>
  <si>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</si>
  <si>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</si>
  <si>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</si>
  <si>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</si>
  <si>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</si>
  <si>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</si>
  <si>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</si>
  <si>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</si>
  <si>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</si>
  <si>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</si>
  <si>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</si>
  <si>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</si>
  <si>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</si>
  <si>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</si>
  <si>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</si>
  <si>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</si>
  <si>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</si>
  <si>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</si>
  <si>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</si>
  <si>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</si>
  <si>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</si>
  <si>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</si>
  <si>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</si>
  <si>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</si>
  <si>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</si>
  <si>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</si>
  <si>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</si>
  <si>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</si>
  <si>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</si>
  <si>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</si>
  <si>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</si>
  <si>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</si>
  <si>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</si>
  <si>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</si>
  <si>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</si>
  <si>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</si>
  <si>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</si>
  <si>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</si>
  <si>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</si>
  <si>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</si>
  <si>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</si>
  <si>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</si>
  <si>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</si>
  <si>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</si>
  <si>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</si>
  <si>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</si>
  <si>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</si>
  <si>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</si>
  <si>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</si>
  <si>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</si>
  <si>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</si>
  <si>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</si>
  <si>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</si>
  <si>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</si>
  <si>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</si>
  <si>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</si>
  <si>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</si>
  <si>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</si>
  <si>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</si>
  <si>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</si>
  <si>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</si>
  <si>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</si>
  <si>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</si>
  <si>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</si>
  <si>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</si>
  <si>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</si>
  <si>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</si>
  <si>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</si>
  <si>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</si>
  <si>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</si>
  <si>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</si>
  <si>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</si>
  <si>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</si>
  <si>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</si>
  <si>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</si>
  <si>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</si>
  <si>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</si>
  <si>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</si>
  <si>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</si>
  <si>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</si>
  <si>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</si>
  <si>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</si>
  <si>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</si>
  <si>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</si>
  <si>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</si>
  <si>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</si>
  <si>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</si>
  <si>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</si>
  <si>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</si>
  <si>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</si>
  <si>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</si>
  <si>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</si>
  <si>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</si>
  <si>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</si>
  <si>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</si>
  <si>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</si>
  <si>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</si>
  <si>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</si>
  <si>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</si>
  <si>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</si>
  <si>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</si>
  <si>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</si>
  <si>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</si>
  <si>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</si>
  <si>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</si>
  <si>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</si>
  <si>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</si>
  <si>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</si>
  <si>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</si>
  <si>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</si>
  <si>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</si>
  <si>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</si>
  <si>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</si>
  <si>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</si>
  <si>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</si>
  <si>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</si>
  <si>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</si>
  <si>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</si>
  <si>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</si>
  <si>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</si>
  <si>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</si>
  <si>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</si>
  <si>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</si>
  <si>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</si>
  <si>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</si>
  <si>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</si>
  <si>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</si>
  <si>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</si>
  <si>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</si>
  <si>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</si>
  <si>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</si>
  <si>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</si>
  <si>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</si>
  <si>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</si>
  <si>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</si>
  <si>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</si>
  <si>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</si>
  <si>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</si>
  <si>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</si>
  <si>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</si>
  <si>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</si>
  <si>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</si>
  <si>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</si>
  <si>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</si>
  <si>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</si>
  <si>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</si>
  <si>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</si>
  <si>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</si>
  <si>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</si>
  <si>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</si>
  <si>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</si>
  <si>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</si>
  <si>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</si>
  <si>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</si>
  <si>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</si>
  <si>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</si>
  <si>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</si>
  <si>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</si>
  <si>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</si>
  <si>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</si>
  <si>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</si>
  <si>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</si>
  <si>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</si>
  <si>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</si>
  <si>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</si>
  <si>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</si>
  <si>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</si>
  <si>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</si>
  <si>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</si>
  <si>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</si>
  <si>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</si>
  <si>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</si>
  <si>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</si>
  <si>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</si>
  <si>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</si>
  <si>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</si>
  <si>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</si>
  <si>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</si>
  <si>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</si>
  <si>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</si>
  <si>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</si>
  <si>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</si>
  <si>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</si>
  <si>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</si>
  <si>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</si>
  <si>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</si>
  <si>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</si>
  <si>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</si>
  <si>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</si>
  <si>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</si>
  <si>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</si>
  <si>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</si>
  <si>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</si>
  <si>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</si>
  <si>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</si>
  <si>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</si>
  <si>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</si>
  <si>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</si>
  <si>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</si>
  <si>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</si>
  <si>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</si>
  <si>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</si>
  <si>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</si>
  <si>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</si>
  <si>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</si>
  <si>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</si>
  <si>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</si>
  <si>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</si>
  <si>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</si>
  <si>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</si>
  <si>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</si>
  <si>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</si>
  <si>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</si>
  <si>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</si>
  <si>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</si>
  <si>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</si>
  <si>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</si>
  <si>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</si>
  <si>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</si>
  <si>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</si>
  <si>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</si>
  <si>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</si>
  <si>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</si>
  <si>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</si>
  <si>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</si>
  <si>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</si>
  <si>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</si>
  <si>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</si>
  <si>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</si>
  <si>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</si>
  <si>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(сентябрь 2009)</t>
  </si>
  <si>
    <t>Структура оборота валют по кассовым сделкам и форвардным контрактам в сентябре 2009года (млн.долл. США)</t>
  </si>
  <si>
    <t>Turnover in nominal or notional principal amounts in September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</si>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</sst>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290</v>
      </c>
    </row>
    <row r="14" spans="1:4">
      <c r="A14">
        <v>11</v>
      </c>
      <c r="B14" s="458" t="s">
        <v>313</v>
      </c>
      <c r="C14" s="459" t="s">
        <v>314</v>
      </c>
      <c r="D14" s="459" t="s">
        <v>315</v>
      </c>
    </row>
    <row r="15" spans="1:4">
      <c r="A15">
        <v>12</v>
      </c>
      <c r="B15" s="458" t="s">
        <v>316</v>
      </c>
      <c r="C15" s="459" t="s">
        <v>317</v>
      </c>
      <c r="D15" s="459" t="s">
        <v>298</v>
      </c>
    </row>
    <row r="16" spans="1:4">
      <c r="A16">
        <v>13</v>
      </c>
      <c r="B16" s="458" t="s">
        <v>318</v>
      </c>
      <c r="C16" s="459" t="s">
        <v>319</v>
      </c>
      <c r="D16" s="459" t="s">
        <v>290</v>
      </c>
    </row>
    <row r="17" spans="1:4">
      <c r="A17">
        <v>14</v>
      </c>
      <c r="B17" s="458" t="s">
        <v>320</v>
      </c>
      <c r="C17" s="459" t="s">
        <v>321</v>
      </c>
      <c r="D17" s="459" t="s">
        <v>315</v>
      </c>
    </row>
    <row r="18" spans="1:4">
      <c r="A18">
        <v>15</v>
      </c>
      <c r="B18" s="458" t="s">
        <v>322</v>
      </c>
      <c r="C18" s="459" t="s">
        <v>323</v>
      </c>
      <c r="D18" s="459" t="s">
        <v>324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298</v>
      </c>
    </row>
    <row r="21" spans="1:4">
      <c r="A21">
        <v>18</v>
      </c>
      <c r="B21" s="458" t="s">
        <v>329</v>
      </c>
      <c r="C21" s="459" t="s">
        <v>330</v>
      </c>
      <c r="D21" s="459" t="s">
        <v>303</v>
      </c>
    </row>
    <row r="22" spans="1:4">
      <c r="A22">
        <v>19</v>
      </c>
      <c r="B22" s="458" t="s">
        <v>331</v>
      </c>
      <c r="C22" s="459" t="s">
        <v>332</v>
      </c>
      <c r="D22" s="459" t="s">
        <v>290</v>
      </c>
    </row>
    <row r="23" spans="1:4">
      <c r="A23">
        <v>20</v>
      </c>
      <c r="B23" s="458" t="s">
        <v>333</v>
      </c>
      <c r="C23" s="459" t="s">
        <v>334</v>
      </c>
      <c r="D23" s="459" t="s">
        <v>295</v>
      </c>
    </row>
    <row r="24" spans="1:4">
      <c r="A24">
        <v>21</v>
      </c>
      <c r="B24" s="458" t="s">
        <v>335</v>
      </c>
      <c r="C24" s="459" t="s">
        <v>336</v>
      </c>
      <c r="D24" s="459" t="s">
        <v>290</v>
      </c>
    </row>
    <row r="25" spans="1:4">
      <c r="A25">
        <v>22</v>
      </c>
      <c r="B25" s="458" t="s">
        <v>337</v>
      </c>
      <c r="C25" s="459" t="s">
        <v>338</v>
      </c>
      <c r="D25" s="459" t="s">
        <v>324</v>
      </c>
    </row>
    <row r="26" spans="1:4">
      <c r="A26">
        <v>23</v>
      </c>
      <c r="B26" s="458" t="s">
        <v>339</v>
      </c>
      <c r="C26" s="459" t="s">
        <v>340</v>
      </c>
      <c r="D26" s="459" t="s">
        <v>298</v>
      </c>
    </row>
    <row r="27" spans="1:4">
      <c r="A27">
        <v>24</v>
      </c>
      <c r="B27" s="458" t="s">
        <v>341</v>
      </c>
      <c r="C27" s="459" t="s">
        <v>342</v>
      </c>
      <c r="D27" s="459" t="s">
        <v>324</v>
      </c>
    </row>
    <row r="28" spans="1:4">
      <c r="A28">
        <v>25</v>
      </c>
      <c r="B28" s="458" t="s">
        <v>343</v>
      </c>
      <c r="C28" s="459" t="s">
        <v>344</v>
      </c>
      <c r="D28" s="459" t="s">
        <v>345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290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315</v>
      </c>
    </row>
    <row r="35" spans="1:4">
      <c r="A35">
        <v>32</v>
      </c>
      <c r="B35" s="458" t="s">
        <v>358</v>
      </c>
      <c r="C35" s="459" t="s">
        <v>359</v>
      </c>
      <c r="D35" s="459" t="s">
        <v>290</v>
      </c>
    </row>
    <row r="36" spans="1:4">
      <c r="A36">
        <v>33</v>
      </c>
      <c r="B36" s="458" t="s">
        <v>360</v>
      </c>
      <c r="C36" s="459" t="s">
        <v>361</v>
      </c>
      <c r="D36" s="459" t="s">
        <v>290</v>
      </c>
    </row>
    <row r="37" spans="1:4">
      <c r="A37">
        <v>34</v>
      </c>
      <c r="B37" s="458" t="s">
        <v>362</v>
      </c>
      <c r="C37" s="459" t="s">
        <v>363</v>
      </c>
      <c r="D37" s="459" t="s">
        <v>290</v>
      </c>
    </row>
    <row r="38" spans="1:4">
      <c r="A38">
        <v>35</v>
      </c>
      <c r="B38" s="458" t="s">
        <v>364</v>
      </c>
      <c r="C38" s="459" t="s">
        <v>365</v>
      </c>
      <c r="D38" s="459" t="s">
        <v>290</v>
      </c>
    </row>
    <row r="39" spans="1:4">
      <c r="A39">
        <v>36</v>
      </c>
      <c r="B39" s="458" t="s">
        <v>366</v>
      </c>
      <c r="C39" s="459" t="s">
        <v>367</v>
      </c>
      <c r="D39" s="459" t="s">
        <v>303</v>
      </c>
    </row>
    <row r="40" spans="1:4">
      <c r="A40">
        <v>37</v>
      </c>
      <c r="B40" s="458" t="s">
        <v>368</v>
      </c>
      <c r="C40" s="459" t="s">
        <v>369</v>
      </c>
      <c r="D40" s="459" t="s">
        <v>290</v>
      </c>
    </row>
    <row r="41" spans="1:4">
      <c r="A41">
        <v>38</v>
      </c>
      <c r="B41" s="458" t="s">
        <v>370</v>
      </c>
      <c r="C41" s="459" t="s">
        <v>371</v>
      </c>
      <c r="D41" s="459" t="s">
        <v>290</v>
      </c>
    </row>
    <row r="42" spans="1:4">
      <c r="A42">
        <v>39</v>
      </c>
      <c r="B42" s="458" t="s">
        <v>372</v>
      </c>
      <c r="C42" s="459" t="s">
        <v>373</v>
      </c>
      <c r="D42" s="459" t="s">
        <v>290</v>
      </c>
    </row>
    <row r="43" spans="1:4">
      <c r="A43">
        <v>40</v>
      </c>
      <c r="B43" s="458" t="s">
        <v>374</v>
      </c>
      <c r="C43" s="459" t="s">
        <v>375</v>
      </c>
      <c r="D43" s="459" t="s">
        <v>298</v>
      </c>
    </row>
    <row r="44" spans="1:4">
      <c r="A44">
        <v>41</v>
      </c>
      <c r="B44" s="458" t="s">
        <v>376</v>
      </c>
      <c r="C44" s="459" t="s">
        <v>377</v>
      </c>
      <c r="D44" s="459" t="s">
        <v>303</v>
      </c>
    </row>
    <row r="45" spans="1:4">
      <c r="A45">
        <v>42</v>
      </c>
      <c r="B45" s="458" t="s">
        <v>378</v>
      </c>
      <c r="C45" s="459" t="s">
        <v>379</v>
      </c>
      <c r="D45" s="459" t="s">
        <v>290</v>
      </c>
    </row>
    <row r="46" spans="1:4">
      <c r="A46">
        <v>43</v>
      </c>
      <c r="B46" s="458" t="s">
        <v>380</v>
      </c>
      <c r="C46" s="459" t="s">
        <v>381</v>
      </c>
      <c r="D46" s="459" t="s">
        <v>290</v>
      </c>
    </row>
    <row r="47" spans="1:4">
      <c r="A47">
        <v>44</v>
      </c>
      <c r="B47" s="458" t="s">
        <v>382</v>
      </c>
      <c r="C47" s="459" t="s">
        <v>383</v>
      </c>
      <c r="D47" s="459" t="s">
        <v>295</v>
      </c>
    </row>
    <row r="48" spans="1:4">
      <c r="A48">
        <v>45</v>
      </c>
      <c r="B48" s="458" t="s">
        <v>384</v>
      </c>
      <c r="C48" s="459" t="s">
        <v>385</v>
      </c>
      <c r="D48" s="459" t="s">
        <v>386</v>
      </c>
    </row>
    <row r="49" spans="1:4">
      <c r="A49">
        <v>46</v>
      </c>
      <c r="B49" s="458" t="s">
        <v>387</v>
      </c>
      <c r="C49" s="459" t="s">
        <v>388</v>
      </c>
      <c r="D49" s="459" t="s">
        <v>310</v>
      </c>
    </row>
    <row r="50" spans="1:4">
      <c r="A50">
        <v>47</v>
      </c>
      <c r="B50" s="458" t="s">
        <v>389</v>
      </c>
      <c r="C50" s="459" t="s">
        <v>390</v>
      </c>
      <c r="D50" s="459" t="s">
        <v>298</v>
      </c>
    </row>
    <row r="51" spans="1:4">
      <c r="A51">
        <v>48</v>
      </c>
      <c r="B51" s="458" t="s">
        <v>391</v>
      </c>
      <c r="C51" s="459" t="s">
        <v>392</v>
      </c>
      <c r="D51" s="459" t="s">
        <v>290</v>
      </c>
    </row>
    <row r="52" spans="1:4">
      <c r="A52">
        <v>49</v>
      </c>
      <c r="B52" s="458" t="s">
        <v>393</v>
      </c>
      <c r="C52" s="459" t="s">
        <v>394</v>
      </c>
      <c r="D52" s="459" t="s">
        <v>290</v>
      </c>
    </row>
    <row r="53" spans="1:4">
      <c r="A53">
        <v>50</v>
      </c>
      <c r="B53" s="458" t="s">
        <v>395</v>
      </c>
      <c r="C53" s="459" t="s">
        <v>396</v>
      </c>
      <c r="D53" s="459" t="s">
        <v>310</v>
      </c>
    </row>
    <row r="54" spans="1:4">
      <c r="A54">
        <v>51</v>
      </c>
      <c r="B54" s="458" t="s">
        <v>397</v>
      </c>
      <c r="C54" s="459" t="s">
        <v>398</v>
      </c>
      <c r="D54" s="459" t="s">
        <v>290</v>
      </c>
    </row>
    <row r="55" spans="1:4">
      <c r="A55">
        <v>52</v>
      </c>
      <c r="B55" s="458" t="s">
        <v>399</v>
      </c>
      <c r="C55" s="459" t="s">
        <v>400</v>
      </c>
      <c r="D55" s="459" t="s">
        <v>290</v>
      </c>
    </row>
    <row r="56" spans="1:4">
      <c r="A56">
        <v>53</v>
      </c>
      <c r="B56" s="458" t="s">
        <v>401</v>
      </c>
      <c r="C56" s="459" t="s">
        <v>402</v>
      </c>
      <c r="D56" s="459" t="s">
        <v>290</v>
      </c>
    </row>
    <row r="57" spans="1:4">
      <c r="A57">
        <v>54</v>
      </c>
      <c r="B57" s="458" t="s">
        <v>403</v>
      </c>
      <c r="C57" s="459" t="s">
        <v>404</v>
      </c>
      <c r="D57" s="459" t="s">
        <v>310</v>
      </c>
    </row>
    <row r="58" spans="1:4">
      <c r="A58">
        <v>55</v>
      </c>
      <c r="B58" s="458" t="s">
        <v>405</v>
      </c>
      <c r="C58" s="459" t="s">
        <v>406</v>
      </c>
      <c r="D58" s="459" t="s">
        <v>290</v>
      </c>
    </row>
    <row r="59" spans="1:4">
      <c r="A59">
        <v>56</v>
      </c>
      <c r="B59" s="458" t="s">
        <v>407</v>
      </c>
      <c r="C59" s="459" t="s">
        <v>408</v>
      </c>
      <c r="D59" s="459" t="s">
        <v>324</v>
      </c>
    </row>
    <row r="60" spans="1:4">
      <c r="A60">
        <v>57</v>
      </c>
      <c r="B60" s="458" t="s">
        <v>409</v>
      </c>
      <c r="C60" s="459" t="s">
        <v>410</v>
      </c>
      <c r="D60" s="459" t="s">
        <v>290</v>
      </c>
    </row>
    <row r="61" spans="1:4">
      <c r="A61">
        <v>58</v>
      </c>
      <c r="B61" s="458" t="s">
        <v>411</v>
      </c>
      <c r="C61" s="459" t="s">
        <v>412</v>
      </c>
      <c r="D61" s="459" t="s">
        <v>303</v>
      </c>
    </row>
    <row r="62" spans="1:4">
      <c r="A62">
        <v>59</v>
      </c>
      <c r="B62" s="458" t="s">
        <v>413</v>
      </c>
      <c r="C62" s="459" t="s">
        <v>414</v>
      </c>
      <c r="D62" s="459" t="s">
        <v>290</v>
      </c>
    </row>
    <row r="63" spans="1:4">
      <c r="A63">
        <v>60</v>
      </c>
      <c r="B63" s="458" t="s">
        <v>415</v>
      </c>
      <c r="C63" s="459" t="s">
        <v>416</v>
      </c>
      <c r="D63" s="459" t="s">
        <v>290</v>
      </c>
    </row>
    <row r="64" spans="1:4">
      <c r="A64">
        <v>61</v>
      </c>
      <c r="B64" s="458" t="s">
        <v>417</v>
      </c>
      <c r="C64" s="459" t="s">
        <v>418</v>
      </c>
      <c r="D64" s="459" t="s">
        <v>290</v>
      </c>
    </row>
    <row r="65" spans="1:4">
      <c r="A65">
        <v>62</v>
      </c>
      <c r="B65" s="458" t="s">
        <v>419</v>
      </c>
      <c r="C65" s="459" t="s">
        <v>420</v>
      </c>
      <c r="D65" s="459" t="s">
        <v>290</v>
      </c>
    </row>
    <row r="66" spans="1:4">
      <c r="A66">
        <v>63</v>
      </c>
      <c r="B66" s="458" t="s">
        <v>421</v>
      </c>
      <c r="C66" s="459" t="s">
        <v>422</v>
      </c>
      <c r="D66" s="459" t="s">
        <v>290</v>
      </c>
    </row>
    <row r="67" spans="1:4">
      <c r="A67">
        <v>64</v>
      </c>
      <c r="B67" s="458" t="s">
        <v>423</v>
      </c>
      <c r="C67" s="459" t="s">
        <v>424</v>
      </c>
      <c r="D67" s="459" t="s">
        <v>290</v>
      </c>
    </row>
    <row r="68" spans="1:4">
      <c r="A68">
        <v>65</v>
      </c>
      <c r="B68" s="458" t="s">
        <v>425</v>
      </c>
      <c r="C68" s="459" t="s">
        <v>426</v>
      </c>
      <c r="D68" s="459" t="s">
        <v>290</v>
      </c>
    </row>
    <row r="69" spans="1:4">
      <c r="A69">
        <v>66</v>
      </c>
      <c r="B69" s="458" t="s">
        <v>427</v>
      </c>
      <c r="C69" s="459" t="s">
        <v>428</v>
      </c>
      <c r="D69" s="459" t="s">
        <v>303</v>
      </c>
    </row>
    <row r="70" spans="1:4">
      <c r="A70">
        <v>67</v>
      </c>
      <c r="B70" s="458" t="s">
        <v>429</v>
      </c>
      <c r="C70" s="459" t="s">
        <v>430</v>
      </c>
      <c r="D70" s="459" t="s">
        <v>324</v>
      </c>
    </row>
    <row r="71" spans="1:4">
      <c r="A71">
        <v>68</v>
      </c>
      <c r="B71" s="458" t="s">
        <v>431</v>
      </c>
      <c r="C71" s="459" t="s">
        <v>432</v>
      </c>
      <c r="D71" s="459" t="s">
        <v>290</v>
      </c>
    </row>
    <row r="72" spans="1:4">
      <c r="A72">
        <v>69</v>
      </c>
      <c r="B72" s="458" t="s">
        <v>433</v>
      </c>
      <c r="C72" s="459" t="s">
        <v>434</v>
      </c>
      <c r="D72" s="459" t="s">
        <v>290</v>
      </c>
    </row>
    <row r="73" spans="1:4">
      <c r="A73">
        <v>70</v>
      </c>
      <c r="B73" s="458" t="s">
        <v>435</v>
      </c>
      <c r="C73" s="459" t="s">
        <v>436</v>
      </c>
      <c r="D73" s="459" t="s">
        <v>290</v>
      </c>
    </row>
    <row r="74" spans="1:4">
      <c r="A74">
        <v>71</v>
      </c>
      <c r="B74" s="458" t="s">
        <v>437</v>
      </c>
      <c r="C74" s="459" t="s">
        <v>438</v>
      </c>
      <c r="D74" s="459" t="s">
        <v>303</v>
      </c>
    </row>
    <row r="75" spans="1:4">
      <c r="A75">
        <v>72</v>
      </c>
      <c r="B75" s="458" t="s">
        <v>439</v>
      </c>
      <c r="C75" s="459" t="s">
        <v>440</v>
      </c>
      <c r="D75" s="459" t="s">
        <v>290</v>
      </c>
    </row>
    <row r="76" spans="1:4">
      <c r="A76">
        <v>73</v>
      </c>
      <c r="B76" s="458" t="s">
        <v>441</v>
      </c>
      <c r="C76" s="459" t="s">
        <v>442</v>
      </c>
      <c r="D76" s="459" t="s">
        <v>290</v>
      </c>
    </row>
    <row r="77" spans="1:4">
      <c r="A77">
        <v>74</v>
      </c>
      <c r="B77" s="458" t="s">
        <v>443</v>
      </c>
      <c r="C77" s="459" t="s">
        <v>444</v>
      </c>
      <c r="D77" s="459" t="s">
        <v>298</v>
      </c>
    </row>
    <row r="78" spans="1:4">
      <c r="A78">
        <v>75</v>
      </c>
      <c r="B78" s="458" t="s">
        <v>445</v>
      </c>
      <c r="C78" s="459" t="s">
        <v>446</v>
      </c>
      <c r="D78" s="459" t="s">
        <v>290</v>
      </c>
    </row>
    <row r="79" spans="1:4">
      <c r="A79">
        <v>76</v>
      </c>
      <c r="B79" s="458" t="s">
        <v>447</v>
      </c>
      <c r="C79" s="459" t="s">
        <v>448</v>
      </c>
      <c r="D79" s="459" t="s">
        <v>290</v>
      </c>
    </row>
    <row r="80" spans="1:4">
      <c r="A80">
        <v>77</v>
      </c>
      <c r="B80" s="458" t="s">
        <v>449</v>
      </c>
      <c r="C80" s="459" t="s">
        <v>450</v>
      </c>
      <c r="D80" s="459" t="s">
        <v>295</v>
      </c>
    </row>
    <row r="81" spans="1:4">
      <c r="A81">
        <v>78</v>
      </c>
      <c r="B81" s="458" t="s">
        <v>451</v>
      </c>
      <c r="C81" s="459" t="s">
        <v>452</v>
      </c>
      <c r="D81" s="459" t="s">
        <v>290</v>
      </c>
    </row>
    <row r="82" spans="1:4">
      <c r="A82">
        <v>79</v>
      </c>
      <c r="B82" s="458" t="s">
        <v>453</v>
      </c>
      <c r="C82" s="459" t="s">
        <v>454</v>
      </c>
      <c r="D82" s="459" t="s">
        <v>290</v>
      </c>
    </row>
    <row r="83" spans="1:4">
      <c r="A83">
        <v>80</v>
      </c>
      <c r="B83" s="458" t="s">
        <v>455</v>
      </c>
      <c r="C83" s="459" t="s">
        <v>456</v>
      </c>
      <c r="D83" s="459" t="s">
        <v>290</v>
      </c>
    </row>
    <row r="84" spans="1:4">
      <c r="A84">
        <v>81</v>
      </c>
      <c r="B84" s="458" t="s">
        <v>457</v>
      </c>
      <c r="C84" s="459" t="s">
        <v>458</v>
      </c>
      <c r="D84" s="459" t="s">
        <v>303</v>
      </c>
    </row>
    <row r="85" spans="1:4">
      <c r="A85">
        <v>82</v>
      </c>
      <c r="B85" s="458" t="s">
        <v>459</v>
      </c>
      <c r="C85" s="459" t="s">
        <v>460</v>
      </c>
      <c r="D85" s="459" t="s">
        <v>290</v>
      </c>
    </row>
    <row r="86" spans="1:4">
      <c r="A86">
        <v>83</v>
      </c>
      <c r="B86" s="458" t="s">
        <v>461</v>
      </c>
      <c r="C86" s="459" t="s">
        <v>462</v>
      </c>
      <c r="D86" s="459" t="s">
        <v>290</v>
      </c>
    </row>
    <row r="87" spans="1:4">
      <c r="A87">
        <v>84</v>
      </c>
      <c r="B87" s="458" t="s">
        <v>463</v>
      </c>
      <c r="C87" s="459" t="s">
        <v>464</v>
      </c>
      <c r="D87" s="459" t="s">
        <v>324</v>
      </c>
    </row>
    <row r="88" spans="1:4">
      <c r="A88">
        <v>85</v>
      </c>
      <c r="B88" s="458" t="s">
        <v>465</v>
      </c>
      <c r="C88" s="459" t="s">
        <v>466</v>
      </c>
      <c r="D88" s="459" t="s">
        <v>298</v>
      </c>
    </row>
    <row r="89" spans="1:4">
      <c r="A89">
        <v>86</v>
      </c>
      <c r="B89" s="458" t="s">
        <v>467</v>
      </c>
      <c r="C89" s="459" t="s">
        <v>468</v>
      </c>
      <c r="D89" s="459" t="s">
        <v>290</v>
      </c>
    </row>
    <row r="90" spans="1:4">
      <c r="A90">
        <v>87</v>
      </c>
      <c r="B90" s="458" t="s">
        <v>469</v>
      </c>
      <c r="C90" s="459" t="s">
        <v>470</v>
      </c>
      <c r="D90" s="459" t="s">
        <v>290</v>
      </c>
    </row>
    <row r="91" spans="1:4">
      <c r="A91">
        <v>88</v>
      </c>
      <c r="B91" s="458" t="s">
        <v>471</v>
      </c>
      <c r="C91" s="459" t="s">
        <v>472</v>
      </c>
      <c r="D91" s="459" t="s">
        <v>290</v>
      </c>
    </row>
    <row r="92" spans="1:4">
      <c r="A92">
        <v>89</v>
      </c>
      <c r="B92" s="458" t="s">
        <v>473</v>
      </c>
      <c r="C92" s="459" t="s">
        <v>474</v>
      </c>
      <c r="D92" s="459" t="s">
        <v>295</v>
      </c>
    </row>
    <row r="93" spans="1:4">
      <c r="A93">
        <v>90</v>
      </c>
      <c r="B93" s="458" t="s">
        <v>475</v>
      </c>
      <c r="C93" s="459" t="s">
        <v>476</v>
      </c>
      <c r="D93" s="459" t="s">
        <v>295</v>
      </c>
    </row>
    <row r="94" spans="1:4">
      <c r="A94">
        <v>91</v>
      </c>
      <c r="B94" s="458" t="s">
        <v>477</v>
      </c>
      <c r="C94" s="459" t="s">
        <v>478</v>
      </c>
      <c r="D94" s="459" t="s">
        <v>290</v>
      </c>
    </row>
    <row r="95" spans="1:4">
      <c r="A95">
        <v>92</v>
      </c>
      <c r="B95" s="458" t="s">
        <v>479</v>
      </c>
      <c r="C95" s="459" t="s">
        <v>480</v>
      </c>
      <c r="D95" s="459" t="s">
        <v>290</v>
      </c>
    </row>
    <row r="96" spans="1:4">
      <c r="A96">
        <v>93</v>
      </c>
      <c r="B96" s="458" t="s">
        <v>481</v>
      </c>
      <c r="C96" s="459" t="s">
        <v>482</v>
      </c>
      <c r="D96" s="459" t="s">
        <v>290</v>
      </c>
    </row>
    <row r="97" spans="1:4">
      <c r="A97">
        <v>94</v>
      </c>
      <c r="B97" s="458" t="s">
        <v>483</v>
      </c>
      <c r="C97" s="459" t="s">
        <v>484</v>
      </c>
      <c r="D97" s="459" t="s">
        <v>290</v>
      </c>
    </row>
    <row r="98" spans="1:4">
      <c r="A98">
        <v>95</v>
      </c>
      <c r="B98" s="458" t="s">
        <v>485</v>
      </c>
      <c r="C98" s="459" t="s">
        <v>486</v>
      </c>
      <c r="D98" s="459" t="s">
        <v>290</v>
      </c>
    </row>
    <row r="99" spans="1:4">
      <c r="A99">
        <v>96</v>
      </c>
      <c r="B99" s="458" t="s">
        <v>487</v>
      </c>
      <c r="C99" s="459" t="s">
        <v>488</v>
      </c>
      <c r="D99" s="459" t="s">
        <v>290</v>
      </c>
    </row>
    <row r="100" spans="1:4">
      <c r="A100">
        <v>97</v>
      </c>
      <c r="B100" s="458" t="s">
        <v>489</v>
      </c>
      <c r="C100" s="459" t="s">
        <v>490</v>
      </c>
      <c r="D100" s="459" t="s">
        <v>290</v>
      </c>
    </row>
    <row r="101" spans="1:4">
      <c r="A101">
        <v>98</v>
      </c>
      <c r="B101" s="458" t="s">
        <v>491</v>
      </c>
      <c r="C101" s="459" t="s">
        <v>492</v>
      </c>
      <c r="D101" s="459" t="s">
        <v>295</v>
      </c>
    </row>
    <row r="102" spans="1:4">
      <c r="A102">
        <v>99</v>
      </c>
      <c r="B102" s="458" t="s">
        <v>493</v>
      </c>
      <c r="C102" s="459" t="s">
        <v>494</v>
      </c>
      <c r="D102" s="459" t="s">
        <v>290</v>
      </c>
    </row>
    <row r="103" spans="1:4">
      <c r="A103">
        <v>100</v>
      </c>
      <c r="B103" s="458" t="s">
        <v>495</v>
      </c>
      <c r="C103" s="459" t="s">
        <v>496</v>
      </c>
      <c r="D103" s="459" t="s">
        <v>290</v>
      </c>
    </row>
    <row r="104" spans="1:4">
      <c r="A104">
        <v>101</v>
      </c>
      <c r="B104" s="458" t="s">
        <v>497</v>
      </c>
      <c r="C104" s="459" t="s">
        <v>498</v>
      </c>
      <c r="D104" s="459" t="s">
        <v>345</v>
      </c>
    </row>
    <row r="105" spans="1:4">
      <c r="A105">
        <v>102</v>
      </c>
      <c r="B105" s="458" t="s">
        <v>499</v>
      </c>
      <c r="C105" s="459" t="s">
        <v>500</v>
      </c>
      <c r="D105" s="459" t="s">
        <v>290</v>
      </c>
    </row>
    <row r="106" spans="1:4">
      <c r="A106">
        <v>103</v>
      </c>
      <c r="B106" s="458" t="s">
        <v>501</v>
      </c>
      <c r="C106" s="459" t="s">
        <v>502</v>
      </c>
      <c r="D106" s="459" t="s">
        <v>290</v>
      </c>
    </row>
    <row r="107" spans="1:4">
      <c r="A107">
        <v>104</v>
      </c>
      <c r="B107" s="458" t="s">
        <v>503</v>
      </c>
      <c r="C107" s="459" t="s">
        <v>504</v>
      </c>
      <c r="D107" s="459" t="s">
        <v>290</v>
      </c>
    </row>
    <row r="108" spans="1:4">
      <c r="A108">
        <v>105</v>
      </c>
      <c r="B108" s="458" t="s">
        <v>505</v>
      </c>
      <c r="C108" s="459" t="s">
        <v>506</v>
      </c>
      <c r="D108" s="459" t="s">
        <v>290</v>
      </c>
    </row>
    <row r="109" spans="1:4">
      <c r="A109">
        <v>106</v>
      </c>
      <c r="B109" s="458" t="s">
        <v>507</v>
      </c>
      <c r="C109" s="459" t="s">
        <v>508</v>
      </c>
      <c r="D109" s="459" t="s">
        <v>290</v>
      </c>
    </row>
    <row r="110" spans="1:4">
      <c r="A110">
        <v>107</v>
      </c>
      <c r="B110" s="458" t="s">
        <v>509</v>
      </c>
      <c r="C110" s="459" t="s">
        <v>510</v>
      </c>
      <c r="D110" s="459" t="s">
        <v>290</v>
      </c>
    </row>
    <row r="111" spans="1:4">
      <c r="A111">
        <v>108</v>
      </c>
      <c r="B111" s="458" t="s">
        <v>511</v>
      </c>
      <c r="C111" s="459" t="s">
        <v>512</v>
      </c>
      <c r="D111" s="459" t="s">
        <v>290</v>
      </c>
    </row>
    <row r="112" spans="1:4">
      <c r="A112">
        <v>109</v>
      </c>
      <c r="B112" s="458" t="s">
        <v>513</v>
      </c>
      <c r="C112" s="459" t="s">
        <v>514</v>
      </c>
      <c r="D112" s="459" t="s">
        <v>290</v>
      </c>
    </row>
    <row r="113" spans="1:4">
      <c r="A113">
        <v>110</v>
      </c>
      <c r="B113" s="458" t="s">
        <v>515</v>
      </c>
      <c r="C113" s="459" t="s">
        <v>516</v>
      </c>
      <c r="D113" s="459" t="s">
        <v>290</v>
      </c>
    </row>
    <row r="114" spans="1:4">
      <c r="A114">
        <v>111</v>
      </c>
      <c r="B114" s="458" t="s">
        <v>517</v>
      </c>
      <c r="C114" s="459" t="s">
        <v>518</v>
      </c>
      <c r="D114" s="459" t="s">
        <v>324</v>
      </c>
    </row>
    <row r="115" spans="1:4">
      <c r="A115">
        <v>112</v>
      </c>
      <c r="B115" s="458" t="s">
        <v>519</v>
      </c>
      <c r="C115" s="459" t="s">
        <v>520</v>
      </c>
      <c r="D115" s="459" t="s">
        <v>290</v>
      </c>
    </row>
    <row r="116" spans="1:4">
      <c r="A116">
        <v>113</v>
      </c>
      <c r="B116" s="458" t="s">
        <v>521</v>
      </c>
      <c r="C116" s="459" t="s">
        <v>522</v>
      </c>
      <c r="D116" s="459" t="s">
        <v>290</v>
      </c>
    </row>
    <row r="117" spans="1:4">
      <c r="A117">
        <v>114</v>
      </c>
      <c r="B117" s="458" t="s">
        <v>523</v>
      </c>
      <c r="C117" s="459" t="s">
        <v>524</v>
      </c>
      <c r="D117" s="459" t="s">
        <v>290</v>
      </c>
    </row>
    <row r="118" spans="1:4">
      <c r="A118">
        <v>115</v>
      </c>
      <c r="B118" s="458" t="s">
        <v>525</v>
      </c>
      <c r="C118" s="459" t="s">
        <v>526</v>
      </c>
      <c r="D118" s="459" t="s">
        <v>345</v>
      </c>
    </row>
    <row r="119" spans="1:4">
      <c r="A119">
        <v>116</v>
      </c>
      <c r="B119" s="458" t="s">
        <v>527</v>
      </c>
      <c r="C119" s="459" t="s">
        <v>528</v>
      </c>
      <c r="D119" s="459" t="s">
        <v>290</v>
      </c>
    </row>
    <row r="120" spans="1:4">
      <c r="A120">
        <v>117</v>
      </c>
      <c r="B120" s="458" t="s">
        <v>529</v>
      </c>
      <c r="C120" s="459" t="s">
        <v>530</v>
      </c>
      <c r="D120" s="459" t="s">
        <v>290</v>
      </c>
    </row>
    <row r="121" spans="1:4">
      <c r="A121">
        <v>118</v>
      </c>
      <c r="B121" s="458" t="s">
        <v>531</v>
      </c>
      <c r="C121" s="459" t="s">
        <v>532</v>
      </c>
      <c r="D121" s="459" t="s">
        <v>290</v>
      </c>
    </row>
    <row r="122" spans="1:4">
      <c r="A122">
        <v>119</v>
      </c>
      <c r="B122" s="458" t="s">
        <v>533</v>
      </c>
      <c r="C122" s="459" t="s">
        <v>534</v>
      </c>
      <c r="D122" s="459" t="s">
        <v>295</v>
      </c>
    </row>
    <row r="123" spans="1:4">
      <c r="A123">
        <v>120</v>
      </c>
      <c r="B123" s="458" t="s">
        <v>535</v>
      </c>
      <c r="C123" s="459" t="s">
        <v>536</v>
      </c>
      <c r="D123" s="459" t="s">
        <v>290</v>
      </c>
    </row>
    <row r="124" spans="1:4">
      <c r="A124">
        <v>121</v>
      </c>
      <c r="B124" s="458" t="s">
        <v>537</v>
      </c>
      <c r="C124" s="459" t="s">
        <v>538</v>
      </c>
      <c r="D124" s="459" t="s">
        <v>298</v>
      </c>
    </row>
    <row r="125" spans="1:4">
      <c r="A125">
        <v>122</v>
      </c>
      <c r="B125" s="458" t="s">
        <v>539</v>
      </c>
      <c r="C125" s="459" t="s">
        <v>540</v>
      </c>
      <c r="D125" s="459" t="s">
        <v>290</v>
      </c>
    </row>
    <row r="126" spans="1:4">
      <c r="A126">
        <v>123</v>
      </c>
      <c r="B126" s="458" t="s">
        <v>541</v>
      </c>
      <c r="C126" s="459" t="s">
        <v>542</v>
      </c>
      <c r="D126" s="459" t="s">
        <v>290</v>
      </c>
    </row>
    <row r="127" spans="1:4">
      <c r="A127">
        <v>124</v>
      </c>
      <c r="B127" s="458" t="s">
        <v>543</v>
      </c>
      <c r="C127" s="459" t="s">
        <v>544</v>
      </c>
      <c r="D127" s="459" t="s">
        <v>290</v>
      </c>
    </row>
    <row r="128" spans="1:4">
      <c r="A128">
        <v>125</v>
      </c>
      <c r="B128" s="458" t="s">
        <v>545</v>
      </c>
      <c r="C128" s="459" t="s">
        <v>546</v>
      </c>
      <c r="D128" s="459" t="s">
        <v>290</v>
      </c>
    </row>
    <row r="129" spans="1:4">
      <c r="A129">
        <v>126</v>
      </c>
      <c r="B129" s="458" t="s">
        <v>547</v>
      </c>
      <c r="C129" s="459" t="s">
        <v>548</v>
      </c>
      <c r="D129" s="459" t="s">
        <v>290</v>
      </c>
    </row>
    <row r="130" spans="1:4">
      <c r="A130">
        <v>127</v>
      </c>
      <c r="B130" s="458" t="s">
        <v>549</v>
      </c>
      <c r="C130" s="459" t="s">
        <v>550</v>
      </c>
      <c r="D130" s="459" t="s">
        <v>290</v>
      </c>
    </row>
    <row r="131" spans="1:4">
      <c r="A131">
        <v>128</v>
      </c>
      <c r="B131" s="458" t="s">
        <v>551</v>
      </c>
      <c r="C131" s="459" t="s">
        <v>552</v>
      </c>
      <c r="D131" s="459" t="s">
        <v>290</v>
      </c>
    </row>
    <row r="132" spans="1:4">
      <c r="A132">
        <v>129</v>
      </c>
      <c r="B132" s="458" t="s">
        <v>553</v>
      </c>
      <c r="C132" s="459" t="s">
        <v>554</v>
      </c>
      <c r="D132" s="459" t="s">
        <v>290</v>
      </c>
    </row>
    <row r="133" spans="1:4">
      <c r="A133">
        <v>130</v>
      </c>
      <c r="B133" s="458" t="s">
        <v>555</v>
      </c>
      <c r="C133" s="459" t="s">
        <v>556</v>
      </c>
      <c r="D133" s="459" t="s">
        <v>290</v>
      </c>
    </row>
    <row r="134" spans="1:4">
      <c r="A134">
        <v>131</v>
      </c>
      <c r="B134" s="458" t="s">
        <v>557</v>
      </c>
      <c r="C134" s="459" t="s">
        <v>558</v>
      </c>
      <c r="D134" s="459" t="s">
        <v>290</v>
      </c>
    </row>
    <row r="135" spans="1:4">
      <c r="A135">
        <v>132</v>
      </c>
      <c r="B135" s="458" t="s">
        <v>559</v>
      </c>
      <c r="C135" s="459" t="s">
        <v>560</v>
      </c>
      <c r="D135" s="459" t="s">
        <v>290</v>
      </c>
    </row>
    <row r="136" spans="1:4">
      <c r="A136">
        <v>133</v>
      </c>
      <c r="B136" s="458" t="s">
        <v>561</v>
      </c>
      <c r="C136" s="459" t="s">
        <v>562</v>
      </c>
      <c r="D136" s="459" t="s">
        <v>290</v>
      </c>
    </row>
    <row r="137" spans="1:4">
      <c r="A137">
        <v>134</v>
      </c>
      <c r="B137" s="458" t="s">
        <v>563</v>
      </c>
      <c r="C137" s="459" t="s">
        <v>564</v>
      </c>
      <c r="D137" s="459" t="s">
        <v>290</v>
      </c>
    </row>
    <row r="138" spans="1:4">
      <c r="A138">
        <v>135</v>
      </c>
      <c r="B138" s="458" t="s">
        <v>565</v>
      </c>
      <c r="C138" s="459" t="s">
        <v>566</v>
      </c>
      <c r="D138" s="459" t="s">
        <v>290</v>
      </c>
    </row>
    <row r="139" spans="1:4">
      <c r="A139">
        <v>136</v>
      </c>
      <c r="B139" s="458" t="s">
        <v>567</v>
      </c>
      <c r="C139" s="459" t="s">
        <v>568</v>
      </c>
      <c r="D139" s="459" t="s">
        <v>290</v>
      </c>
    </row>
    <row r="140" spans="1:4">
      <c r="A140">
        <v>137</v>
      </c>
      <c r="B140" s="458" t="s">
        <v>569</v>
      </c>
      <c r="C140" s="459" t="s">
        <v>570</v>
      </c>
      <c r="D140" s="459" t="s">
        <v>290</v>
      </c>
    </row>
    <row r="141" spans="1:4">
      <c r="A141">
        <v>138</v>
      </c>
      <c r="B141" s="458" t="s">
        <v>571</v>
      </c>
      <c r="C141" s="459" t="s">
        <v>572</v>
      </c>
      <c r="D141" s="459" t="s">
        <v>290</v>
      </c>
    </row>
    <row r="142" spans="1:4">
      <c r="A142">
        <v>139</v>
      </c>
      <c r="B142" s="458" t="s">
        <v>573</v>
      </c>
      <c r="C142" s="459" t="s">
        <v>574</v>
      </c>
      <c r="D142" s="459" t="s">
        <v>290</v>
      </c>
    </row>
    <row r="143" spans="1:4">
      <c r="A143">
        <v>140</v>
      </c>
      <c r="B143" s="458" t="s">
        <v>575</v>
      </c>
      <c r="C143" s="459" t="s">
        <v>576</v>
      </c>
      <c r="D143" s="459" t="s">
        <v>290</v>
      </c>
    </row>
    <row r="144" spans="1:4">
      <c r="A144">
        <v>141</v>
      </c>
      <c r="B144" s="458" t="s">
        <v>577</v>
      </c>
      <c r="C144" s="459" t="s">
        <v>578</v>
      </c>
      <c r="D144" s="459" t="s">
        <v>290</v>
      </c>
    </row>
    <row r="145" spans="1:4">
      <c r="A145">
        <v>142</v>
      </c>
      <c r="B145" s="458" t="s">
        <v>579</v>
      </c>
      <c r="C145" s="459" t="s">
        <v>580</v>
      </c>
      <c r="D145" s="459" t="s">
        <v>290</v>
      </c>
    </row>
    <row r="146" spans="1:4">
      <c r="A146">
        <v>143</v>
      </c>
      <c r="B146" s="458" t="s">
        <v>581</v>
      </c>
      <c r="C146" s="459" t="s">
        <v>582</v>
      </c>
      <c r="D146" s="459" t="s">
        <v>290</v>
      </c>
    </row>
    <row r="147" spans="1:4">
      <c r="A147">
        <v>144</v>
      </c>
      <c r="B147" s="458" t="s">
        <v>583</v>
      </c>
      <c r="C147" s="459" t="s">
        <v>584</v>
      </c>
      <c r="D147" s="459" t="s">
        <v>290</v>
      </c>
    </row>
    <row r="148" spans="1:4">
      <c r="A148">
        <v>145</v>
      </c>
      <c r="B148" s="458" t="s">
        <v>585</v>
      </c>
      <c r="C148" s="459" t="s">
        <v>586</v>
      </c>
      <c r="D148" s="459" t="s">
        <v>290</v>
      </c>
    </row>
    <row r="149" spans="1:4">
      <c r="A149">
        <v>146</v>
      </c>
      <c r="B149" s="458" t="s">
        <v>587</v>
      </c>
      <c r="C149" s="459" t="s">
        <v>588</v>
      </c>
      <c r="D149" s="459" t="s">
        <v>290</v>
      </c>
    </row>
    <row r="150" spans="1:4">
      <c r="A150">
        <v>147</v>
      </c>
      <c r="B150" s="458" t="s">
        <v>589</v>
      </c>
      <c r="C150" s="459" t="s">
        <v>590</v>
      </c>
      <c r="D150" s="459" t="s">
        <v>295</v>
      </c>
    </row>
    <row r="151" spans="1:4">
      <c r="A151">
        <v>148</v>
      </c>
      <c r="B151" s="458" t="s">
        <v>591</v>
      </c>
      <c r="C151" s="459" t="s">
        <v>592</v>
      </c>
      <c r="D151" s="459" t="s">
        <v>290</v>
      </c>
    </row>
    <row r="152" spans="1:4">
      <c r="A152">
        <v>149</v>
      </c>
      <c r="B152" s="458" t="s">
        <v>593</v>
      </c>
      <c r="C152" s="459" t="s">
        <v>594</v>
      </c>
      <c r="D152" s="459" t="s">
        <v>290</v>
      </c>
    </row>
    <row r="153" spans="1:4">
      <c r="A153">
        <v>150</v>
      </c>
      <c r="B153" s="458" t="s">
        <v>595</v>
      </c>
      <c r="C153" s="459" t="s">
        <v>596</v>
      </c>
      <c r="D153" s="459" t="s">
        <v>298</v>
      </c>
    </row>
    <row r="154" spans="1:4">
      <c r="A154">
        <v>151</v>
      </c>
      <c r="B154" s="458" t="s">
        <v>597</v>
      </c>
      <c r="C154" s="459" t="s">
        <v>598</v>
      </c>
      <c r="D154" s="459" t="s">
        <v>386</v>
      </c>
    </row>
    <row r="155" spans="1:4">
      <c r="A155">
        <v>152</v>
      </c>
      <c r="B155" s="458" t="s">
        <v>599</v>
      </c>
      <c r="C155" s="459" t="s">
        <v>600</v>
      </c>
      <c r="D155" s="459" t="s">
        <v>386</v>
      </c>
    </row>
    <row r="156" spans="1:4">
      <c r="A156">
        <v>153</v>
      </c>
      <c r="B156" s="458" t="s">
        <v>601</v>
      </c>
      <c r="C156" s="459" t="s">
        <v>602</v>
      </c>
      <c r="D156" s="459" t="s">
        <v>295</v>
      </c>
    </row>
    <row r="157" spans="1:4">
      <c r="A157">
        <v>154</v>
      </c>
      <c r="B157" s="458" t="s">
        <v>603</v>
      </c>
      <c r="C157" s="459" t="s">
        <v>604</v>
      </c>
      <c r="D157" s="459" t="s">
        <v>310</v>
      </c>
    </row>
    <row r="158" spans="1:4">
      <c r="A158">
        <v>155</v>
      </c>
      <c r="B158" s="458" t="s">
        <v>605</v>
      </c>
      <c r="C158" s="459" t="s">
        <v>606</v>
      </c>
      <c r="D158" s="459" t="s">
        <v>303</v>
      </c>
    </row>
    <row r="159" spans="1:4">
      <c r="A159">
        <v>156</v>
      </c>
      <c r="B159" s="458" t="s">
        <v>607</v>
      </c>
      <c r="C159" s="459" t="s">
        <v>608</v>
      </c>
      <c r="D159" s="459" t="s">
        <v>345</v>
      </c>
    </row>
    <row r="160" spans="1:4">
      <c r="A160">
        <v>157</v>
      </c>
      <c r="B160" s="458" t="s">
        <v>609</v>
      </c>
      <c r="C160" s="459" t="s">
        <v>610</v>
      </c>
      <c r="D160" s="459" t="s">
        <v>310</v>
      </c>
    </row>
    <row r="161" spans="1:4">
      <c r="A161">
        <v>158</v>
      </c>
      <c r="B161" s="458" t="s">
        <v>611</v>
      </c>
      <c r="C161" s="459" t="s">
        <v>612</v>
      </c>
      <c r="D161" s="459" t="s">
        <v>303</v>
      </c>
    </row>
    <row r="162" spans="1:4">
      <c r="A162">
        <v>159</v>
      </c>
      <c r="B162" s="458" t="s">
        <v>613</v>
      </c>
      <c r="C162" s="459" t="s">
        <v>614</v>
      </c>
      <c r="D162" s="459" t="s">
        <v>386</v>
      </c>
    </row>
    <row r="163" spans="1:4">
      <c r="A163">
        <v>160</v>
      </c>
      <c r="B163" s="458" t="s">
        <v>615</v>
      </c>
      <c r="C163" s="459" t="s">
        <v>616</v>
      </c>
      <c r="D163" s="459" t="s">
        <v>310</v>
      </c>
    </row>
    <row r="164" spans="1:4">
      <c r="A164">
        <v>161</v>
      </c>
      <c r="B164" s="458" t="s">
        <v>617</v>
      </c>
      <c r="C164" s="459" t="s">
        <v>618</v>
      </c>
      <c r="D164" s="459" t="s">
        <v>345</v>
      </c>
    </row>
    <row r="165" spans="1:4">
      <c r="A165">
        <v>162</v>
      </c>
      <c r="B165" s="458" t="s">
        <v>619</v>
      </c>
      <c r="C165" s="459" t="s">
        <v>620</v>
      </c>
      <c r="D165" s="459" t="s">
        <v>303</v>
      </c>
    </row>
    <row r="166" spans="1:4">
      <c r="A166">
        <v>163</v>
      </c>
      <c r="B166" s="458" t="s">
        <v>621</v>
      </c>
      <c r="C166" s="459" t="s">
        <v>622</v>
      </c>
      <c r="D166" s="459" t="s">
        <v>295</v>
      </c>
    </row>
    <row r="167" spans="1:4">
      <c r="A167">
        <v>164</v>
      </c>
      <c r="B167" s="458" t="s">
        <v>623</v>
      </c>
      <c r="C167" s="459" t="s">
        <v>624</v>
      </c>
      <c r="D167" s="459" t="s">
        <v>298</v>
      </c>
    </row>
    <row r="168" spans="1:4">
      <c r="A168">
        <v>165</v>
      </c>
      <c r="B168" s="458" t="s">
        <v>625</v>
      </c>
      <c r="C168" s="459" t="s">
        <v>626</v>
      </c>
      <c r="D168" s="459" t="s">
        <v>290</v>
      </c>
    </row>
    <row r="169" spans="1:4">
      <c r="A169">
        <v>166</v>
      </c>
      <c r="B169" s="458" t="s">
        <v>627</v>
      </c>
      <c r="C169" s="459" t="s">
        <v>628</v>
      </c>
      <c r="D169" s="459" t="s">
        <v>290</v>
      </c>
    </row>
    <row r="170" spans="1:4">
      <c r="A170">
        <v>167</v>
      </c>
      <c r="B170" s="458" t="s">
        <v>629</v>
      </c>
      <c r="C170" s="459" t="s">
        <v>630</v>
      </c>
      <c r="D170" s="459" t="s">
        <v>290</v>
      </c>
    </row>
    <row r="171" spans="1:4">
      <c r="A171">
        <v>168</v>
      </c>
      <c r="B171" s="458" t="s">
        <v>631</v>
      </c>
      <c r="C171" s="459" t="s">
        <v>632</v>
      </c>
      <c r="D171" s="459" t="s">
        <v>298</v>
      </c>
    </row>
    <row r="172" spans="1:4">
      <c r="A172">
        <v>169</v>
      </c>
      <c r="B172" s="458" t="s">
        <v>633</v>
      </c>
      <c r="C172" s="459" t="s">
        <v>634</v>
      </c>
      <c r="D172" s="459" t="s">
        <v>290</v>
      </c>
    </row>
    <row r="173" spans="1:4">
      <c r="A173">
        <v>170</v>
      </c>
      <c r="B173" s="458" t="s">
        <v>635</v>
      </c>
      <c r="C173" s="459" t="s">
        <v>636</v>
      </c>
      <c r="D173" s="459" t="s">
        <v>303</v>
      </c>
    </row>
    <row r="174" spans="1:4">
      <c r="A174">
        <v>171</v>
      </c>
      <c r="B174" s="458" t="s">
        <v>637</v>
      </c>
      <c r="C174" s="459" t="s">
        <v>638</v>
      </c>
      <c r="D174" s="459" t="s">
        <v>303</v>
      </c>
    </row>
    <row r="175" spans="1:4">
      <c r="A175">
        <v>172</v>
      </c>
      <c r="B175" s="458" t="s">
        <v>639</v>
      </c>
      <c r="C175" s="459" t="s">
        <v>640</v>
      </c>
      <c r="D175" s="459" t="s">
        <v>290</v>
      </c>
    </row>
    <row r="176" spans="1:4">
      <c r="A176">
        <v>173</v>
      </c>
      <c r="B176" s="458" t="s">
        <v>641</v>
      </c>
      <c r="C176" s="459" t="s">
        <v>642</v>
      </c>
      <c r="D176" s="459" t="s">
        <v>386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1065.8177601899999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2.48747381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1063.33028638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13.951164330000001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13.951164330000001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56.860177209999996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56.860177209999996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1136.62910173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70.528525189999996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2.48747381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68.041051379999999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9.9673798199999997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9.9673798199999997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754.96470028999988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754.96470028999988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835.46060529999988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1972.08970703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715.97288700000013</v>
      </c>
      <c r="E52" s="448">
        <f>'A7'!E52</f>
        <v>2841.2604288399998</v>
      </c>
      <c r="F52" s="448">
        <f>'A7'!F52</f>
        <v>2830.9030408400004</v>
      </c>
      <c r="G52" s="448">
        <f>'A7'!G52</f>
        <v>38.092006929999997</v>
      </c>
      <c r="H52" s="448">
        <f>'A7'!H52</f>
        <v>15.317266650000001</v>
      </c>
      <c r="I52" s="448">
        <f>'A7'!I52</f>
        <v>3.1411139000000001</v>
      </c>
      <c r="J52" s="448">
        <f>'A7'!J52</f>
        <v>78.10528004999999</v>
      </c>
      <c r="K52" s="448">
        <f>'A7'!K52</f>
        <v>6522.7920242099999</v>
      </c>
      <c r="L52" s="448">
        <f>'A7'!L52</f>
        <v>517.95734162999997</v>
      </c>
      <c r="M52" s="448">
        <f>'A7'!M52</f>
        <v>1062167.8457980121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0.93141715999999997</v>
      </c>
      <c r="M45" s="394">
        <f>'A8'!M50</f>
        <v>0</v>
      </c>
      <c r="N45" s="394">
        <f>'A8'!N50</f>
        <v>37.780873459999995</v>
      </c>
      <c r="O45" s="394">
        <f>'A8'!O50</f>
        <v>10.212318039999998</v>
      </c>
      <c r="P45" s="394">
        <f>'A8'!P50</f>
        <v>0.33284150000000001</v>
      </c>
      <c r="Q45" s="394">
        <f>'A8'!Q50</f>
        <v>0</v>
      </c>
      <c r="R45" s="394">
        <f>'A8'!R50</f>
        <v>0</v>
      </c>
      <c r="S45" s="394">
        <f>'A8'!S50</f>
        <v>2.0881803999999997</v>
      </c>
      <c r="T45" s="394">
        <f>'A8'!T50</f>
        <v>0</v>
      </c>
      <c r="U45" s="394">
        <f>'A8'!U50</f>
        <v>0</v>
      </c>
      <c r="V45" s="394">
        <f>'A8'!V50</f>
        <v>1.73675596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2.1317340000000001E-2</v>
      </c>
      <c r="AA45" s="394">
        <f>'A8'!AA50</f>
        <v>0</v>
      </c>
      <c r="AB45" s="394">
        <f>'A8'!AB50</f>
        <v>0</v>
      </c>
      <c r="AC45" s="394">
        <f>'A8'!AC50</f>
        <v>203.74386178000003</v>
      </c>
      <c r="AD45" s="394">
        <f>'A8'!AD50</f>
        <v>873.78821008000023</v>
      </c>
      <c r="AE45" s="394">
        <f>'A8'!AE50</f>
        <v>0</v>
      </c>
      <c r="AF45" s="394">
        <f>'A8'!AF50</f>
        <v>0</v>
      </c>
      <c r="AG45" s="394">
        <f>'A8'!AG50</f>
        <v>17.151436220000001</v>
      </c>
      <c r="AH45" s="394">
        <f>'A8'!AH50</f>
        <v>0</v>
      </c>
      <c r="AI45" s="394">
        <f>'A8'!AI50</f>
        <v>0</v>
      </c>
      <c r="AJ45" s="394">
        <f>'A8'!AJ50</f>
        <v>0.22582836000000001</v>
      </c>
      <c r="AK45" s="394">
        <f>'A8'!AK50</f>
        <v>0</v>
      </c>
      <c r="AL45" s="394">
        <f>'A8'!AL50</f>
        <v>3.9172957000000004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137.54850773999999</v>
      </c>
      <c r="AR45" s="394">
        <f>'A8'!AR50</f>
        <v>710.3392329899998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21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3711.0918689600007</v>
      </c>
      <c r="F31" s="358">
        <v>7.59</v>
      </c>
      <c r="G31" s="359">
        <v>40.415150319999988</v>
      </c>
      <c r="H31" s="359">
        <v>10801.420083720004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191580.70922042185</v>
      </c>
      <c r="E13" s="401">
        <f t="shared" si="0"/>
        <v>6722.4273062599896</v>
      </c>
      <c r="F13" s="401">
        <f t="shared" si="0"/>
        <v>2.1948079900000002</v>
      </c>
      <c r="G13" s="401">
        <f t="shared" si="0"/>
        <v>0.94081703999999999</v>
      </c>
      <c r="H13" s="401">
        <f t="shared" si="0"/>
        <v>0.87052083999999996</v>
      </c>
      <c r="I13" s="401">
        <f t="shared" si="0"/>
        <v>2.3748512599999998</v>
      </c>
      <c r="J13" s="401">
        <f t="shared" si="0"/>
        <v>0</v>
      </c>
      <c r="K13" s="401">
        <f t="shared" si="0"/>
        <v>0</v>
      </c>
      <c r="L13" s="401">
        <f t="shared" si="0"/>
        <v>0.83383024000000017</v>
      </c>
      <c r="M13" s="401">
        <f t="shared" si="0"/>
        <v>198310.35135405185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156640.46035339191</v>
      </c>
      <c r="E14" s="122">
        <v>5378.8885186299894</v>
      </c>
      <c r="F14" s="122">
        <v>2.1948079900000002</v>
      </c>
      <c r="G14" s="122">
        <v>0.94081703999999999</v>
      </c>
      <c r="H14" s="122">
        <v>0.87052083999999996</v>
      </c>
      <c r="I14" s="122">
        <v>2.3748512599999998</v>
      </c>
      <c r="J14" s="122">
        <v>0</v>
      </c>
      <c r="K14" s="122">
        <v>0</v>
      </c>
      <c r="L14" s="388">
        <v>0.83383024000000017</v>
      </c>
      <c r="M14" s="111">
        <f t="shared" ref="M14:M22" si="1">SUM(D14:L14)</f>
        <v>162026.56369939193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34940.248867029921</v>
      </c>
      <c r="E15" s="111">
        <v>1343.5387876300001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36283.787654659922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62995.083423580014</v>
      </c>
      <c r="E16" s="401">
        <f t="shared" si="2"/>
        <v>7595.7669656799817</v>
      </c>
      <c r="F16" s="401">
        <f t="shared" si="2"/>
        <v>1.93537881</v>
      </c>
      <c r="G16" s="401">
        <f t="shared" si="2"/>
        <v>40.19415832</v>
      </c>
      <c r="H16" s="401">
        <f t="shared" si="2"/>
        <v>7.6373626199999993</v>
      </c>
      <c r="I16" s="401">
        <f t="shared" si="2"/>
        <v>0.99879150000000005</v>
      </c>
      <c r="J16" s="401">
        <f t="shared" si="2"/>
        <v>0</v>
      </c>
      <c r="K16" s="401">
        <f t="shared" si="2"/>
        <v>6.375995000000001E-2</v>
      </c>
      <c r="L16" s="401">
        <f t="shared" si="2"/>
        <v>10.325553719999998</v>
      </c>
      <c r="M16" s="111">
        <f t="shared" si="1"/>
        <v>70652.005394179985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41231.060559310012</v>
      </c>
      <c r="E17" s="122">
        <v>6434.9885263199822</v>
      </c>
      <c r="F17" s="122">
        <v>1.8889011499999999</v>
      </c>
      <c r="G17" s="122">
        <v>5.4988798900000013</v>
      </c>
      <c r="H17" s="122">
        <v>4.0996288999999999</v>
      </c>
      <c r="I17" s="122">
        <v>0.99879150000000005</v>
      </c>
      <c r="J17" s="122">
        <v>0</v>
      </c>
      <c r="K17" s="122">
        <v>6.375995000000001E-2</v>
      </c>
      <c r="L17" s="388">
        <v>1.0339619099999999</v>
      </c>
      <c r="M17" s="111">
        <f t="shared" si="1"/>
        <v>47679.633008929995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21764.022864270006</v>
      </c>
      <c r="E18" s="111">
        <v>1160.7784393599993</v>
      </c>
      <c r="F18" s="111">
        <v>4.6477659999999997E-2</v>
      </c>
      <c r="G18" s="111">
        <v>34.695278429999995</v>
      </c>
      <c r="H18" s="111">
        <v>3.5377337199999999</v>
      </c>
      <c r="I18" s="111">
        <v>0</v>
      </c>
      <c r="J18" s="111">
        <v>0</v>
      </c>
      <c r="K18" s="111">
        <v>0</v>
      </c>
      <c r="L18" s="388">
        <v>9.2915918099999981</v>
      </c>
      <c r="M18" s="111">
        <f t="shared" si="1"/>
        <v>22972.372385250004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205224.10402954026</v>
      </c>
      <c r="E19" s="401">
        <f t="shared" si="3"/>
        <v>10202.915301280007</v>
      </c>
      <c r="F19" s="401">
        <f t="shared" si="3"/>
        <v>75.63655677999995</v>
      </c>
      <c r="G19" s="401">
        <f t="shared" si="3"/>
        <v>106.69485496999999</v>
      </c>
      <c r="H19" s="401">
        <f t="shared" si="3"/>
        <v>88.455671250000051</v>
      </c>
      <c r="I19" s="401">
        <f t="shared" si="3"/>
        <v>12.13709787</v>
      </c>
      <c r="J19" s="401">
        <f t="shared" si="3"/>
        <v>4.490558E-2</v>
      </c>
      <c r="K19" s="401">
        <f t="shared" si="3"/>
        <v>10.77310173</v>
      </c>
      <c r="L19" s="401">
        <f t="shared" si="3"/>
        <v>27.093634609999981</v>
      </c>
      <c r="M19" s="111">
        <f t="shared" si="1"/>
        <v>215747.85515361029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37007.478984099936</v>
      </c>
      <c r="E20" s="122">
        <v>7788.7477919200091</v>
      </c>
      <c r="F20" s="122">
        <v>75.122315999999955</v>
      </c>
      <c r="G20" s="122">
        <v>101.9764036</v>
      </c>
      <c r="H20" s="122">
        <v>75.778966400000058</v>
      </c>
      <c r="I20" s="122">
        <v>12.131834850000001</v>
      </c>
      <c r="J20" s="122">
        <v>4.3941910000000001E-2</v>
      </c>
      <c r="K20" s="122">
        <v>9.7592408099999997</v>
      </c>
      <c r="L20" s="388">
        <v>20.842505319999983</v>
      </c>
      <c r="M20" s="111">
        <f t="shared" si="1"/>
        <v>45091.881984909945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168216.62504544033</v>
      </c>
      <c r="E21" s="111">
        <v>2414.1675093599979</v>
      </c>
      <c r="F21" s="111">
        <v>0.51424077999999984</v>
      </c>
      <c r="G21" s="111">
        <v>4.7184513699999995</v>
      </c>
      <c r="H21" s="111">
        <v>12.676704849999993</v>
      </c>
      <c r="I21" s="111">
        <v>5.2630200000000002E-3</v>
      </c>
      <c r="J21" s="111">
        <v>9.6367000000000002E-4</v>
      </c>
      <c r="K21" s="111">
        <v>1.0138609199999999</v>
      </c>
      <c r="L21" s="388">
        <v>6.2511292899999988</v>
      </c>
      <c r="M21" s="111">
        <f t="shared" si="1"/>
        <v>170655.97316870032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459799.8966735421</v>
      </c>
      <c r="E22" s="401">
        <f t="shared" si="4"/>
        <v>24521.109573219979</v>
      </c>
      <c r="F22" s="401">
        <f t="shared" si="4"/>
        <v>79.766743579999954</v>
      </c>
      <c r="G22" s="401">
        <f t="shared" si="4"/>
        <v>147.82983032999999</v>
      </c>
      <c r="H22" s="401">
        <f t="shared" si="4"/>
        <v>96.963554710000054</v>
      </c>
      <c r="I22" s="401">
        <f t="shared" si="4"/>
        <v>15.510740629999999</v>
      </c>
      <c r="J22" s="401">
        <f t="shared" si="4"/>
        <v>4.490558E-2</v>
      </c>
      <c r="K22" s="401">
        <f t="shared" si="4"/>
        <v>10.83686168</v>
      </c>
      <c r="L22" s="401">
        <f t="shared" si="4"/>
        <v>38.253018569999981</v>
      </c>
      <c r="M22" s="111">
        <f t="shared" si="1"/>
        <v>484710.21190184203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2286.8460257500005</v>
      </c>
      <c r="E25" s="401">
        <f t="shared" si="5"/>
        <v>621.4465488400001</v>
      </c>
      <c r="F25" s="401">
        <f t="shared" si="5"/>
        <v>1.6918740800000001</v>
      </c>
      <c r="G25" s="401">
        <f t="shared" si="5"/>
        <v>4.0666583300000001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2914.0511070000007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186.43826196999996</v>
      </c>
      <c r="E26" s="122">
        <v>122.82399767999999</v>
      </c>
      <c r="F26" s="122">
        <v>1.6918740800000001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310.95413372999991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2100.4077637800006</v>
      </c>
      <c r="E27" s="111">
        <v>498.62255116000011</v>
      </c>
      <c r="F27" s="111">
        <v>0</v>
      </c>
      <c r="G27" s="111">
        <v>4.0666583300000001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2603.0969732700005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3720.3720368299992</v>
      </c>
      <c r="E28" s="401">
        <f t="shared" si="7"/>
        <v>366.30028345000005</v>
      </c>
      <c r="F28" s="401">
        <f t="shared" si="7"/>
        <v>0</v>
      </c>
      <c r="G28" s="401">
        <f t="shared" si="7"/>
        <v>7.3988084900000004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4094.0711287699996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2375.7353951199993</v>
      </c>
      <c r="E29" s="122">
        <v>330.74379065000005</v>
      </c>
      <c r="F29" s="122">
        <v>0</v>
      </c>
      <c r="G29" s="122">
        <v>7.3988084900000004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2713.8779942599995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1344.6366417099998</v>
      </c>
      <c r="E30" s="111">
        <v>35.556492800000001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1380.1931345099997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2438.7171779700002</v>
      </c>
      <c r="E31" s="401">
        <f t="shared" si="8"/>
        <v>1282.8639387199999</v>
      </c>
      <c r="F31" s="401">
        <f t="shared" si="8"/>
        <v>41.519157679999999</v>
      </c>
      <c r="G31" s="401">
        <f t="shared" si="8"/>
        <v>15.323976559999998</v>
      </c>
      <c r="H31" s="401">
        <f t="shared" si="8"/>
        <v>0</v>
      </c>
      <c r="I31" s="401">
        <f t="shared" si="8"/>
        <v>0</v>
      </c>
      <c r="J31" s="401">
        <f t="shared" si="8"/>
        <v>0.39794945000000004</v>
      </c>
      <c r="K31" s="401">
        <f t="shared" si="8"/>
        <v>13.800647570000002</v>
      </c>
      <c r="L31" s="401">
        <f t="shared" si="8"/>
        <v>0</v>
      </c>
      <c r="M31" s="111">
        <f t="shared" si="6"/>
        <v>3792.6228479500001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2012.8057607000003</v>
      </c>
      <c r="E32" s="122">
        <v>1262.0756607499998</v>
      </c>
      <c r="F32" s="122">
        <v>41.519157679999999</v>
      </c>
      <c r="G32" s="122">
        <v>15.323976559999998</v>
      </c>
      <c r="H32" s="122">
        <v>0</v>
      </c>
      <c r="I32" s="122">
        <v>0</v>
      </c>
      <c r="J32" s="122">
        <v>0.39794945000000004</v>
      </c>
      <c r="K32" s="122">
        <v>13.800647570000002</v>
      </c>
      <c r="L32" s="388">
        <v>0</v>
      </c>
      <c r="M32" s="111">
        <f t="shared" si="6"/>
        <v>3345.9231527099996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425.91141726999996</v>
      </c>
      <c r="E33" s="111">
        <v>20.788277969999999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446.69969523999998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8445.9352405499994</v>
      </c>
      <c r="E34" s="401">
        <f t="shared" si="9"/>
        <v>2270.61077101</v>
      </c>
      <c r="F34" s="401">
        <f t="shared" si="9"/>
        <v>43.211031759999997</v>
      </c>
      <c r="G34" s="401">
        <f t="shared" si="9"/>
        <v>26.789443379999998</v>
      </c>
      <c r="H34" s="401">
        <f t="shared" si="9"/>
        <v>0</v>
      </c>
      <c r="I34" s="401">
        <f t="shared" si="9"/>
        <v>0</v>
      </c>
      <c r="J34" s="401">
        <f t="shared" si="9"/>
        <v>0.39794945000000004</v>
      </c>
      <c r="K34" s="401">
        <f t="shared" si="9"/>
        <v>13.800647570000002</v>
      </c>
      <c r="L34" s="401">
        <f t="shared" si="9"/>
        <v>0</v>
      </c>
      <c r="M34" s="111">
        <f t="shared" si="6"/>
        <v>10800.745083719999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1713.6771041699992</v>
      </c>
      <c r="E36" s="112">
        <v>595.83552107000003</v>
      </c>
      <c r="F36" s="112">
        <v>1.6918740800000001</v>
      </c>
      <c r="G36" s="112">
        <v>3.0042960700000001</v>
      </c>
      <c r="H36" s="112">
        <v>0</v>
      </c>
      <c r="I36" s="112">
        <v>0</v>
      </c>
      <c r="J36" s="112">
        <v>0</v>
      </c>
      <c r="K36" s="112">
        <v>3.83527664</v>
      </c>
      <c r="L36" s="112">
        <v>0</v>
      </c>
      <c r="M36" s="111">
        <f>SUM(D36:L36)</f>
        <v>2318.0440720299989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5924.9539236499968</v>
      </c>
      <c r="E37" s="112">
        <v>1633.1875641800004</v>
      </c>
      <c r="F37" s="112">
        <v>41.519157679999999</v>
      </c>
      <c r="G37" s="112">
        <v>23.785147309999999</v>
      </c>
      <c r="H37" s="112">
        <v>0</v>
      </c>
      <c r="I37" s="112">
        <v>0</v>
      </c>
      <c r="J37" s="112">
        <v>0.39794945000000004</v>
      </c>
      <c r="K37" s="112">
        <v>9.9653709300000024</v>
      </c>
      <c r="L37" s="112">
        <v>0</v>
      </c>
      <c r="M37" s="111">
        <f>SUM(D37:L37)</f>
        <v>7633.8091131999972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807.30421270999977</v>
      </c>
      <c r="E38" s="112">
        <v>41.587685800000003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848.89189850999981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224256.78259071987</v>
      </c>
      <c r="E41" s="401">
        <f t="shared" si="10"/>
        <v>13470.971466899971</v>
      </c>
      <c r="F41" s="401">
        <f t="shared" si="10"/>
        <v>0</v>
      </c>
      <c r="G41" s="401">
        <f t="shared" si="10"/>
        <v>10.790046930000001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237738.54410454983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136848.33654554992</v>
      </c>
      <c r="E42" s="122">
        <v>12845.726479449972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149694.06302499989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87408.446045169971</v>
      </c>
      <c r="E43" s="111">
        <v>625.24498744999983</v>
      </c>
      <c r="F43" s="111">
        <v>0</v>
      </c>
      <c r="G43" s="111">
        <v>10.790046930000001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88044.481079549965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55569.081486000025</v>
      </c>
      <c r="E44" s="401">
        <f t="shared" si="12"/>
        <v>9067.9536943399944</v>
      </c>
      <c r="F44" s="401">
        <f t="shared" si="12"/>
        <v>0</v>
      </c>
      <c r="G44" s="401">
        <f t="shared" si="12"/>
        <v>46.068153600000002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0.50344735000000007</v>
      </c>
      <c r="M44" s="111">
        <f t="shared" si="11"/>
        <v>64683.606781290015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38312.466183290016</v>
      </c>
      <c r="E45" s="122">
        <v>8151.7687779499947</v>
      </c>
      <c r="F45" s="122">
        <v>0</v>
      </c>
      <c r="G45" s="122">
        <v>7.2182171400000001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46471.453178380012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17256.615302710012</v>
      </c>
      <c r="E46" s="111">
        <v>916.18491639000035</v>
      </c>
      <c r="F46" s="111">
        <v>0</v>
      </c>
      <c r="G46" s="111">
        <v>38.849936460000002</v>
      </c>
      <c r="H46" s="111">
        <v>0</v>
      </c>
      <c r="I46" s="111">
        <v>0</v>
      </c>
      <c r="J46" s="111">
        <v>0</v>
      </c>
      <c r="K46" s="111">
        <v>0</v>
      </c>
      <c r="L46" s="388">
        <v>0.50344735000000007</v>
      </c>
      <c r="M46" s="111">
        <f t="shared" si="11"/>
        <v>18212.153602910013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10238.4536451</v>
      </c>
      <c r="E47" s="401">
        <f t="shared" si="13"/>
        <v>1216.7982769300002</v>
      </c>
      <c r="F47" s="401">
        <f t="shared" si="13"/>
        <v>0</v>
      </c>
      <c r="G47" s="401">
        <f t="shared" si="13"/>
        <v>5.61549385</v>
      </c>
      <c r="H47" s="401">
        <f t="shared" si="13"/>
        <v>0</v>
      </c>
      <c r="I47" s="401">
        <f t="shared" si="13"/>
        <v>0</v>
      </c>
      <c r="J47" s="401">
        <f t="shared" si="13"/>
        <v>0.63984287000000006</v>
      </c>
      <c r="K47" s="401">
        <f t="shared" si="13"/>
        <v>1.94377947</v>
      </c>
      <c r="L47" s="401">
        <f t="shared" si="13"/>
        <v>0</v>
      </c>
      <c r="M47" s="111">
        <f t="shared" si="11"/>
        <v>11463.451038220001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1202.2563120600007</v>
      </c>
      <c r="E48" s="122">
        <v>127.56255407000002</v>
      </c>
      <c r="F48" s="122">
        <v>0</v>
      </c>
      <c r="G48" s="122">
        <v>5.61549385</v>
      </c>
      <c r="H48" s="122">
        <v>0</v>
      </c>
      <c r="I48" s="122">
        <v>0</v>
      </c>
      <c r="J48" s="122">
        <v>0.63984287000000006</v>
      </c>
      <c r="K48" s="122">
        <v>1.94377947</v>
      </c>
      <c r="L48" s="388">
        <v>0</v>
      </c>
      <c r="M48" s="111">
        <f t="shared" si="11"/>
        <v>1338.0179823200006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9036.1973330399996</v>
      </c>
      <c r="E49" s="111">
        <v>1089.2357228600001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10125.433055899999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290064.31772181991</v>
      </c>
      <c r="E50" s="401">
        <f t="shared" si="14"/>
        <v>23755.723438169967</v>
      </c>
      <c r="F50" s="401">
        <f t="shared" si="14"/>
        <v>0</v>
      </c>
      <c r="G50" s="401">
        <f t="shared" si="14"/>
        <v>62.473694380000005</v>
      </c>
      <c r="H50" s="401">
        <f t="shared" si="14"/>
        <v>0</v>
      </c>
      <c r="I50" s="401">
        <f t="shared" si="14"/>
        <v>0</v>
      </c>
      <c r="J50" s="401">
        <f t="shared" si="14"/>
        <v>0.63984287000000006</v>
      </c>
      <c r="K50" s="401">
        <f t="shared" si="14"/>
        <v>1.94377947</v>
      </c>
      <c r="L50" s="401">
        <f t="shared" si="14"/>
        <v>0.50344735000000007</v>
      </c>
      <c r="M50" s="111">
        <f t="shared" si="11"/>
        <v>313885.60192405991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286977.04909191979</v>
      </c>
      <c r="E52" s="112">
        <v>23094.546283070023</v>
      </c>
      <c r="F52" s="112">
        <v>0</v>
      </c>
      <c r="G52" s="112">
        <v>53.94096024000001</v>
      </c>
      <c r="H52" s="112">
        <v>0</v>
      </c>
      <c r="I52" s="112">
        <v>0</v>
      </c>
      <c r="J52" s="112">
        <v>0.31941124999999998</v>
      </c>
      <c r="K52" s="112">
        <v>0.96996879000000003</v>
      </c>
      <c r="L52" s="112">
        <v>0.25141660999999998</v>
      </c>
      <c r="M52" s="111">
        <f>SUM(D52:L52)</f>
        <v>310127.07713187981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3013.6676273500011</v>
      </c>
      <c r="E53" s="112">
        <v>661.17715509999994</v>
      </c>
      <c r="F53" s="112">
        <v>0</v>
      </c>
      <c r="G53" s="112">
        <v>8.5327341200000006</v>
      </c>
      <c r="H53" s="112">
        <v>0</v>
      </c>
      <c r="I53" s="112">
        <v>0</v>
      </c>
      <c r="J53" s="112">
        <v>0.32043162000000003</v>
      </c>
      <c r="K53" s="112">
        <v>0.97381068000000004</v>
      </c>
      <c r="L53" s="112">
        <v>0.25203074000000003</v>
      </c>
      <c r="M53" s="111">
        <f>SUM(D53:L53)</f>
        <v>3684.9237896100008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73.601002560000012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73.601002560000012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September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56380.100894729985</v>
      </c>
      <c r="E13" s="401">
        <f t="shared" si="0"/>
        <v>652.38717000000031</v>
      </c>
      <c r="F13" s="401">
        <f t="shared" si="0"/>
        <v>4094.210960260003</v>
      </c>
      <c r="G13" s="401">
        <f t="shared" si="0"/>
        <v>262.79356300000018</v>
      </c>
      <c r="H13" s="401">
        <f t="shared" si="0"/>
        <v>165.79666370000001</v>
      </c>
      <c r="I13" s="401">
        <f t="shared" si="0"/>
        <v>475.08471205000006</v>
      </c>
      <c r="J13" s="401">
        <f t="shared" si="0"/>
        <v>31.233662980000005</v>
      </c>
      <c r="K13" s="401">
        <f t="shared" si="0"/>
        <v>103.16869659000004</v>
      </c>
      <c r="L13" s="111">
        <f t="shared" ref="L13:L22" si="1">SUM(D13:K13)</f>
        <v>62164.776323309983</v>
      </c>
    </row>
    <row r="14" spans="1:17" s="14" customFormat="1" ht="18" customHeight="1">
      <c r="A14" s="30"/>
      <c r="B14" s="31" t="s">
        <v>15</v>
      </c>
      <c r="C14" s="31"/>
      <c r="D14" s="122">
        <v>7983.7040339199893</v>
      </c>
      <c r="E14" s="122">
        <v>41.799024800000012</v>
      </c>
      <c r="F14" s="122">
        <v>642.93796310999983</v>
      </c>
      <c r="G14" s="122">
        <v>32.64627200000001</v>
      </c>
      <c r="H14" s="122">
        <v>47.809632680000028</v>
      </c>
      <c r="I14" s="122">
        <v>56.456863339999991</v>
      </c>
      <c r="J14" s="122">
        <v>5.4583979999999997E-2</v>
      </c>
      <c r="K14" s="122">
        <v>10.629454370000005</v>
      </c>
      <c r="L14" s="111">
        <f t="shared" si="1"/>
        <v>8816.0378281999892</v>
      </c>
    </row>
    <row r="15" spans="1:17" s="14" customFormat="1" ht="18" customHeight="1">
      <c r="A15" s="30"/>
      <c r="B15" s="31" t="s">
        <v>16</v>
      </c>
      <c r="C15" s="31"/>
      <c r="D15" s="111">
        <v>48396.396860809997</v>
      </c>
      <c r="E15" s="111">
        <v>610.58814520000033</v>
      </c>
      <c r="F15" s="111">
        <v>3451.272997150003</v>
      </c>
      <c r="G15" s="111">
        <v>230.14729100000014</v>
      </c>
      <c r="H15" s="111">
        <v>117.98703101999998</v>
      </c>
      <c r="I15" s="111">
        <v>418.62784871000008</v>
      </c>
      <c r="J15" s="111">
        <v>31.179079000000005</v>
      </c>
      <c r="K15" s="111">
        <v>92.539242220000034</v>
      </c>
      <c r="L15" s="111">
        <f t="shared" si="1"/>
        <v>53348.738495110003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16204.793721249986</v>
      </c>
      <c r="E16" s="401">
        <f t="shared" si="2"/>
        <v>353.47150395</v>
      </c>
      <c r="F16" s="401">
        <f t="shared" si="2"/>
        <v>3241.9879560199997</v>
      </c>
      <c r="G16" s="401">
        <f t="shared" si="2"/>
        <v>86.072419760000074</v>
      </c>
      <c r="H16" s="401">
        <f t="shared" si="2"/>
        <v>88.74956689000004</v>
      </c>
      <c r="I16" s="401">
        <f t="shared" si="2"/>
        <v>51.289141129999983</v>
      </c>
      <c r="J16" s="401">
        <f t="shared" si="2"/>
        <v>3.5992075400000001</v>
      </c>
      <c r="K16" s="401">
        <f t="shared" si="2"/>
        <v>221.53682802000006</v>
      </c>
      <c r="L16" s="111">
        <f t="shared" si="1"/>
        <v>20251.500344559987</v>
      </c>
    </row>
    <row r="17" spans="1:14" s="14" customFormat="1" ht="18" customHeight="1">
      <c r="A17" s="30"/>
      <c r="B17" s="31" t="s">
        <v>15</v>
      </c>
      <c r="C17" s="31"/>
      <c r="D17" s="122">
        <v>3988.8553970399921</v>
      </c>
      <c r="E17" s="122">
        <v>7.1779141300000022</v>
      </c>
      <c r="F17" s="122">
        <v>172.34657261000004</v>
      </c>
      <c r="G17" s="122">
        <v>9.1470174300000018</v>
      </c>
      <c r="H17" s="122">
        <v>15.86024767</v>
      </c>
      <c r="I17" s="122">
        <v>0</v>
      </c>
      <c r="J17" s="122">
        <v>0</v>
      </c>
      <c r="K17" s="122">
        <v>0.26016343999999991</v>
      </c>
      <c r="L17" s="111">
        <f t="shared" si="1"/>
        <v>4193.6473123199921</v>
      </c>
    </row>
    <row r="18" spans="1:14" s="14" customFormat="1" ht="18" customHeight="1">
      <c r="A18" s="30"/>
      <c r="B18" s="31" t="s">
        <v>16</v>
      </c>
      <c r="C18" s="31"/>
      <c r="D18" s="111">
        <v>12215.938324209994</v>
      </c>
      <c r="E18" s="111">
        <v>346.29358982000002</v>
      </c>
      <c r="F18" s="111">
        <v>3069.6413834099999</v>
      </c>
      <c r="G18" s="111">
        <v>76.925402330000068</v>
      </c>
      <c r="H18" s="111">
        <v>72.889319220000033</v>
      </c>
      <c r="I18" s="111">
        <v>51.289141129999983</v>
      </c>
      <c r="J18" s="111">
        <v>3.5992075400000001</v>
      </c>
      <c r="K18" s="111">
        <v>221.27666458000004</v>
      </c>
      <c r="L18" s="111">
        <f t="shared" si="1"/>
        <v>16057.853032239995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34390.149041510042</v>
      </c>
      <c r="E19" s="401">
        <f t="shared" si="3"/>
        <v>711.24152328000002</v>
      </c>
      <c r="F19" s="401">
        <f t="shared" si="3"/>
        <v>4290.050063120003</v>
      </c>
      <c r="G19" s="401">
        <f t="shared" si="3"/>
        <v>466.58990226000009</v>
      </c>
      <c r="H19" s="401">
        <f t="shared" si="3"/>
        <v>176.05502428</v>
      </c>
      <c r="I19" s="401">
        <f t="shared" si="3"/>
        <v>87.199747290000062</v>
      </c>
      <c r="J19" s="401">
        <f t="shared" si="3"/>
        <v>3.3025504300000001</v>
      </c>
      <c r="K19" s="401">
        <f t="shared" si="3"/>
        <v>56.075771390000014</v>
      </c>
      <c r="L19" s="111">
        <f t="shared" si="1"/>
        <v>40180.663623560045</v>
      </c>
    </row>
    <row r="20" spans="1:14" s="14" customFormat="1" ht="18" customHeight="1">
      <c r="A20" s="30"/>
      <c r="B20" s="31" t="s">
        <v>15</v>
      </c>
      <c r="C20" s="31"/>
      <c r="D20" s="122">
        <v>5596.6909541500054</v>
      </c>
      <c r="E20" s="122">
        <v>180.05757388999999</v>
      </c>
      <c r="F20" s="122">
        <v>1627.6258324500022</v>
      </c>
      <c r="G20" s="122">
        <v>92.544643380000011</v>
      </c>
      <c r="H20" s="122">
        <v>47.163352010000025</v>
      </c>
      <c r="I20" s="122">
        <v>67.028665990000064</v>
      </c>
      <c r="J20" s="122">
        <v>3.1078110900000002</v>
      </c>
      <c r="K20" s="122">
        <v>44.245920450000007</v>
      </c>
      <c r="L20" s="111">
        <f t="shared" si="1"/>
        <v>7658.4647534100077</v>
      </c>
    </row>
    <row r="21" spans="1:14" s="14" customFormat="1" ht="18" customHeight="1">
      <c r="A21" s="30"/>
      <c r="B21" s="31" t="s">
        <v>16</v>
      </c>
      <c r="C21" s="31"/>
      <c r="D21" s="111">
        <v>28793.458087360039</v>
      </c>
      <c r="E21" s="111">
        <v>531.18394939000007</v>
      </c>
      <c r="F21" s="111">
        <v>2662.4242306700003</v>
      </c>
      <c r="G21" s="111">
        <v>374.04525888000006</v>
      </c>
      <c r="H21" s="111">
        <v>128.89167226999999</v>
      </c>
      <c r="I21" s="111">
        <v>20.171081300000001</v>
      </c>
      <c r="J21" s="111">
        <v>0.19473933999999998</v>
      </c>
      <c r="K21" s="111">
        <v>11.829850940000004</v>
      </c>
      <c r="L21" s="111">
        <f t="shared" si="1"/>
        <v>32522.198870150041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106975.04365749001</v>
      </c>
      <c r="E22" s="401">
        <f t="shared" si="4"/>
        <v>1717.1001972300005</v>
      </c>
      <c r="F22" s="401">
        <f t="shared" si="4"/>
        <v>11626.248979400007</v>
      </c>
      <c r="G22" s="401">
        <f t="shared" si="4"/>
        <v>815.45588502000032</v>
      </c>
      <c r="H22" s="401">
        <f t="shared" si="4"/>
        <v>430.60125487000005</v>
      </c>
      <c r="I22" s="401">
        <f t="shared" si="4"/>
        <v>613.57360047000009</v>
      </c>
      <c r="J22" s="401">
        <f t="shared" si="4"/>
        <v>38.135420950000004</v>
      </c>
      <c r="K22" s="401">
        <f t="shared" si="4"/>
        <v>380.78129600000011</v>
      </c>
      <c r="L22" s="111">
        <f t="shared" si="1"/>
        <v>122596.94029143002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262.96590370999996</v>
      </c>
      <c r="E25" s="401">
        <f t="shared" si="5"/>
        <v>199.26168367</v>
      </c>
      <c r="F25" s="401">
        <f t="shared" si="5"/>
        <v>7.7017308100000008</v>
      </c>
      <c r="G25" s="401">
        <f t="shared" si="5"/>
        <v>0</v>
      </c>
      <c r="H25" s="401">
        <f t="shared" si="5"/>
        <v>0.65448033999999999</v>
      </c>
      <c r="I25" s="401">
        <f t="shared" si="5"/>
        <v>1.4733101900000001</v>
      </c>
      <c r="J25" s="401">
        <f t="shared" si="5"/>
        <v>12.246499400000001</v>
      </c>
      <c r="K25" s="401">
        <f t="shared" si="5"/>
        <v>30.755259339999999</v>
      </c>
      <c r="L25" s="111">
        <f t="shared" ref="L25:L38" si="6">SUM(D25:K25)</f>
        <v>515.05886745999999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2.0264330400000001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2.0264330400000001</v>
      </c>
    </row>
    <row r="27" spans="1:14" s="14" customFormat="1" ht="18" customHeight="1">
      <c r="A27" s="30"/>
      <c r="B27" s="31" t="s">
        <v>16</v>
      </c>
      <c r="C27" s="31"/>
      <c r="D27" s="111">
        <v>262.96590370999996</v>
      </c>
      <c r="E27" s="111">
        <v>197.23525063</v>
      </c>
      <c r="F27" s="111">
        <v>7.7017308100000008</v>
      </c>
      <c r="G27" s="111">
        <v>0</v>
      </c>
      <c r="H27" s="111">
        <v>0.65448033999999999</v>
      </c>
      <c r="I27" s="111">
        <v>1.4733101900000001</v>
      </c>
      <c r="J27" s="111">
        <v>12.246499400000001</v>
      </c>
      <c r="K27" s="111">
        <v>30.755259339999999</v>
      </c>
      <c r="L27" s="111">
        <f t="shared" si="6"/>
        <v>513.03243441999996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2499.0208511900009</v>
      </c>
      <c r="E28" s="401">
        <f t="shared" si="7"/>
        <v>117.02788629000001</v>
      </c>
      <c r="F28" s="401">
        <f t="shared" si="7"/>
        <v>79.779879280000003</v>
      </c>
      <c r="G28" s="401">
        <f t="shared" si="7"/>
        <v>0.80179199000000001</v>
      </c>
      <c r="H28" s="401">
        <f t="shared" si="7"/>
        <v>1.39275639</v>
      </c>
      <c r="I28" s="401">
        <f t="shared" si="7"/>
        <v>0.86390018000000002</v>
      </c>
      <c r="J28" s="401">
        <f t="shared" si="7"/>
        <v>1.1554108599999999</v>
      </c>
      <c r="K28" s="401">
        <f t="shared" si="7"/>
        <v>0</v>
      </c>
      <c r="L28" s="111">
        <f t="shared" si="6"/>
        <v>2700.0424761800009</v>
      </c>
    </row>
    <row r="29" spans="1:14" s="14" customFormat="1" ht="18" customHeight="1">
      <c r="A29" s="30"/>
      <c r="B29" s="31" t="s">
        <v>15</v>
      </c>
      <c r="C29" s="12"/>
      <c r="D29" s="122">
        <v>575.80945777000011</v>
      </c>
      <c r="E29" s="122">
        <v>3.0271165600000001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578.83657433000008</v>
      </c>
    </row>
    <row r="30" spans="1:14" s="14" customFormat="1" ht="18" customHeight="1">
      <c r="A30" s="30"/>
      <c r="B30" s="31" t="s">
        <v>16</v>
      </c>
      <c r="C30" s="31"/>
      <c r="D30" s="111">
        <v>1923.2113934200008</v>
      </c>
      <c r="E30" s="111">
        <v>114.00076973000002</v>
      </c>
      <c r="F30" s="111">
        <v>79.779879280000003</v>
      </c>
      <c r="G30" s="111">
        <v>0.80179199000000001</v>
      </c>
      <c r="H30" s="111">
        <v>1.39275639</v>
      </c>
      <c r="I30" s="111">
        <v>0.86390018000000002</v>
      </c>
      <c r="J30" s="111">
        <v>1.1554108599999999</v>
      </c>
      <c r="K30" s="111">
        <v>0</v>
      </c>
      <c r="L30" s="111">
        <f t="shared" si="6"/>
        <v>2121.2059018500008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306.68198274999997</v>
      </c>
      <c r="E31" s="401">
        <f t="shared" si="8"/>
        <v>79.709520089999998</v>
      </c>
      <c r="F31" s="401">
        <f t="shared" si="8"/>
        <v>16.420500449999999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0.14003396000000001</v>
      </c>
      <c r="L31" s="111">
        <f t="shared" si="6"/>
        <v>402.95203724999999</v>
      </c>
    </row>
    <row r="32" spans="1:14" s="14" customFormat="1" ht="18" customHeight="1">
      <c r="A32" s="30"/>
      <c r="B32" s="31" t="s">
        <v>15</v>
      </c>
      <c r="C32" s="12"/>
      <c r="D32" s="122">
        <v>291.4229206</v>
      </c>
      <c r="E32" s="122">
        <v>7.9064999999999995E-4</v>
      </c>
      <c r="F32" s="122">
        <v>16.420500449999999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307.84421170000002</v>
      </c>
    </row>
    <row r="33" spans="1:15" s="14" customFormat="1" ht="18" customHeight="1">
      <c r="A33" s="30"/>
      <c r="B33" s="31" t="s">
        <v>16</v>
      </c>
      <c r="C33" s="31"/>
      <c r="D33" s="111">
        <v>15.25906215</v>
      </c>
      <c r="E33" s="111">
        <v>79.708729439999999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0.14003396000000001</v>
      </c>
      <c r="L33" s="111">
        <f t="shared" si="6"/>
        <v>95.107825550000001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3068.6687376500008</v>
      </c>
      <c r="E34" s="401">
        <f t="shared" si="9"/>
        <v>395.99909005000001</v>
      </c>
      <c r="F34" s="401">
        <f t="shared" si="9"/>
        <v>103.90211054000001</v>
      </c>
      <c r="G34" s="401">
        <f t="shared" si="9"/>
        <v>0.80179199000000001</v>
      </c>
      <c r="H34" s="401">
        <f t="shared" si="9"/>
        <v>2.0472367299999998</v>
      </c>
      <c r="I34" s="401">
        <f t="shared" si="9"/>
        <v>2.3372103700000002</v>
      </c>
      <c r="J34" s="401">
        <f t="shared" si="9"/>
        <v>13.401910260000001</v>
      </c>
      <c r="K34" s="401">
        <f t="shared" si="9"/>
        <v>30.895293299999999</v>
      </c>
      <c r="L34" s="111">
        <f t="shared" si="6"/>
        <v>3618.0533808900009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622.92141751999998</v>
      </c>
      <c r="E36" s="112">
        <v>329.12563741999992</v>
      </c>
      <c r="F36" s="112">
        <v>1.51833252</v>
      </c>
      <c r="G36" s="112">
        <v>0</v>
      </c>
      <c r="H36" s="112">
        <v>9.215951E-2</v>
      </c>
      <c r="I36" s="112">
        <v>0</v>
      </c>
      <c r="J36" s="112">
        <v>3.8624764799999998</v>
      </c>
      <c r="K36" s="112">
        <v>11.058033960000001</v>
      </c>
      <c r="L36" s="111">
        <f t="shared" si="6"/>
        <v>968.57805740999993</v>
      </c>
    </row>
    <row r="37" spans="1:15" s="14" customFormat="1" ht="18" customHeight="1">
      <c r="A37" s="29"/>
      <c r="B37" s="12" t="s">
        <v>22</v>
      </c>
      <c r="C37" s="12"/>
      <c r="D37" s="112">
        <v>2435.5755363399985</v>
      </c>
      <c r="E37" s="112">
        <v>66.873452630000003</v>
      </c>
      <c r="F37" s="112">
        <v>102.38377801999999</v>
      </c>
      <c r="G37" s="112">
        <v>0.80179199000000001</v>
      </c>
      <c r="H37" s="112">
        <v>1.9550772200000002</v>
      </c>
      <c r="I37" s="112">
        <v>2.3372103700000002</v>
      </c>
      <c r="J37" s="112">
        <v>9.5394337799999995</v>
      </c>
      <c r="K37" s="112">
        <v>19.837259339999999</v>
      </c>
      <c r="L37" s="111">
        <f t="shared" si="6"/>
        <v>2639.3035396899982</v>
      </c>
    </row>
    <row r="38" spans="1:15" s="14" customFormat="1" ht="18" customHeight="1">
      <c r="A38" s="29"/>
      <c r="B38" s="12" t="s">
        <v>23</v>
      </c>
      <c r="C38" s="12"/>
      <c r="D38" s="112">
        <v>10.17178378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10.17178378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49753.97781336998</v>
      </c>
      <c r="E41" s="401">
        <f t="shared" si="10"/>
        <v>2675.869888289998</v>
      </c>
      <c r="F41" s="401">
        <f t="shared" si="10"/>
        <v>2846.47074006</v>
      </c>
      <c r="G41" s="401">
        <f t="shared" si="10"/>
        <v>3073.1931401400002</v>
      </c>
      <c r="H41" s="401">
        <f t="shared" si="10"/>
        <v>212.55889372999994</v>
      </c>
      <c r="I41" s="401">
        <f t="shared" si="10"/>
        <v>201.06680612000005</v>
      </c>
      <c r="J41" s="401">
        <f t="shared" si="10"/>
        <v>244.87758049999997</v>
      </c>
      <c r="K41" s="401">
        <f t="shared" si="10"/>
        <v>389.09939323999981</v>
      </c>
      <c r="L41" s="111">
        <f t="shared" ref="L41:L50" si="11">SUM(D41:K41)</f>
        <v>59397.114255449975</v>
      </c>
    </row>
    <row r="42" spans="1:15" s="14" customFormat="1" ht="18" customHeight="1">
      <c r="A42" s="30"/>
      <c r="B42" s="31" t="s">
        <v>15</v>
      </c>
      <c r="C42" s="31"/>
      <c r="D42" s="122">
        <v>13950.526768340002</v>
      </c>
      <c r="E42" s="122">
        <v>179.21832906000003</v>
      </c>
      <c r="F42" s="122">
        <v>1053.3915853199994</v>
      </c>
      <c r="G42" s="122">
        <v>167.34556488000001</v>
      </c>
      <c r="H42" s="122">
        <v>18.029430739999999</v>
      </c>
      <c r="I42" s="122">
        <v>60.333276380000001</v>
      </c>
      <c r="J42" s="122">
        <v>0</v>
      </c>
      <c r="K42" s="122">
        <v>1.0107988400000001</v>
      </c>
      <c r="L42" s="111">
        <f t="shared" si="11"/>
        <v>15429.855753560003</v>
      </c>
    </row>
    <row r="43" spans="1:15" s="14" customFormat="1" ht="18" customHeight="1">
      <c r="A43" s="30"/>
      <c r="B43" s="31" t="s">
        <v>16</v>
      </c>
      <c r="C43" s="31"/>
      <c r="D43" s="111">
        <v>35803.451045029979</v>
      </c>
      <c r="E43" s="111">
        <v>2496.6515592299979</v>
      </c>
      <c r="F43" s="111">
        <v>1793.0791547400004</v>
      </c>
      <c r="G43" s="111">
        <v>2905.8475752600002</v>
      </c>
      <c r="H43" s="111">
        <v>194.52946298999993</v>
      </c>
      <c r="I43" s="111">
        <v>140.73352974000005</v>
      </c>
      <c r="J43" s="111">
        <v>244.87758049999997</v>
      </c>
      <c r="K43" s="111">
        <v>388.08859439999981</v>
      </c>
      <c r="L43" s="111">
        <f t="shared" si="11"/>
        <v>43967.25850188997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33999.041989539983</v>
      </c>
      <c r="E44" s="401">
        <f t="shared" si="12"/>
        <v>1156.0350218500002</v>
      </c>
      <c r="F44" s="401">
        <f t="shared" si="12"/>
        <v>7582.3192440200028</v>
      </c>
      <c r="G44" s="401">
        <f t="shared" si="12"/>
        <v>1073.5144409200009</v>
      </c>
      <c r="H44" s="401">
        <f t="shared" si="12"/>
        <v>106.87559847999999</v>
      </c>
      <c r="I44" s="401">
        <f t="shared" si="12"/>
        <v>109.71968712000003</v>
      </c>
      <c r="J44" s="401">
        <f t="shared" si="12"/>
        <v>2.0098719999999997</v>
      </c>
      <c r="K44" s="401">
        <f t="shared" si="12"/>
        <v>12.927058470000004</v>
      </c>
      <c r="L44" s="111">
        <f t="shared" si="11"/>
        <v>44042.442912399987</v>
      </c>
    </row>
    <row r="45" spans="1:15" s="14" customFormat="1" ht="18" customHeight="1">
      <c r="A45" s="30"/>
      <c r="B45" s="31" t="s">
        <v>15</v>
      </c>
      <c r="C45" s="31"/>
      <c r="D45" s="122">
        <v>10999.77920471998</v>
      </c>
      <c r="E45" s="122">
        <v>139.11816339000003</v>
      </c>
      <c r="F45" s="122">
        <v>145.34798266000001</v>
      </c>
      <c r="G45" s="122">
        <v>31.9977442</v>
      </c>
      <c r="H45" s="122">
        <v>2.50284978</v>
      </c>
      <c r="I45" s="122">
        <v>0</v>
      </c>
      <c r="J45" s="122">
        <v>0</v>
      </c>
      <c r="K45" s="122">
        <v>0</v>
      </c>
      <c r="L45" s="111">
        <f t="shared" si="11"/>
        <v>11318.745944749979</v>
      </c>
    </row>
    <row r="46" spans="1:15" s="14" customFormat="1" ht="18" customHeight="1">
      <c r="A46" s="30"/>
      <c r="B46" s="31" t="s">
        <v>16</v>
      </c>
      <c r="C46" s="31"/>
      <c r="D46" s="111">
        <v>22999.262784819999</v>
      </c>
      <c r="E46" s="111">
        <v>1016.9168584600003</v>
      </c>
      <c r="F46" s="111">
        <v>7436.9712613600032</v>
      </c>
      <c r="G46" s="111">
        <v>1041.5166967200009</v>
      </c>
      <c r="H46" s="111">
        <v>104.37274869999999</v>
      </c>
      <c r="I46" s="111">
        <v>109.71968712000003</v>
      </c>
      <c r="J46" s="111">
        <v>2.0098719999999997</v>
      </c>
      <c r="K46" s="111">
        <v>12.927058470000004</v>
      </c>
      <c r="L46" s="111">
        <f t="shared" si="11"/>
        <v>32723.696967650001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12068.392979100001</v>
      </c>
      <c r="E47" s="401">
        <f t="shared" si="13"/>
        <v>270.39078882000007</v>
      </c>
      <c r="F47" s="401">
        <f t="shared" si="13"/>
        <v>1202.1149078200001</v>
      </c>
      <c r="G47" s="401">
        <f t="shared" si="13"/>
        <v>347.39121579000005</v>
      </c>
      <c r="H47" s="401">
        <f t="shared" si="13"/>
        <v>62.976478150000005</v>
      </c>
      <c r="I47" s="401">
        <f t="shared" si="13"/>
        <v>119.29199918</v>
      </c>
      <c r="J47" s="401">
        <f t="shared" si="13"/>
        <v>0</v>
      </c>
      <c r="K47" s="401">
        <f t="shared" si="13"/>
        <v>33.338606489999975</v>
      </c>
      <c r="L47" s="111">
        <f t="shared" si="11"/>
        <v>14103.896975350001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1085.2549037800009</v>
      </c>
      <c r="E48" s="122">
        <v>97.229924620000034</v>
      </c>
      <c r="F48" s="122">
        <v>942.79354724999996</v>
      </c>
      <c r="G48" s="122">
        <v>136.46964666999992</v>
      </c>
      <c r="H48" s="122">
        <v>62.168704290000008</v>
      </c>
      <c r="I48" s="122">
        <v>68.904664760000003</v>
      </c>
      <c r="J48" s="122">
        <v>0</v>
      </c>
      <c r="K48" s="122">
        <v>29.652627209999977</v>
      </c>
      <c r="L48" s="111">
        <f t="shared" si="11"/>
        <v>2422.4740185800001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10983.138075320001</v>
      </c>
      <c r="E49" s="111">
        <v>173.16086420000002</v>
      </c>
      <c r="F49" s="111">
        <v>259.32136057000008</v>
      </c>
      <c r="G49" s="111">
        <v>210.9215691200001</v>
      </c>
      <c r="H49" s="111">
        <v>0.80777386000000007</v>
      </c>
      <c r="I49" s="111">
        <v>50.387334419999995</v>
      </c>
      <c r="J49" s="111">
        <v>0</v>
      </c>
      <c r="K49" s="111">
        <v>3.6859792799999989</v>
      </c>
      <c r="L49" s="111">
        <f t="shared" si="11"/>
        <v>11681.422956770002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95821.412782009953</v>
      </c>
      <c r="E50" s="401">
        <f t="shared" si="14"/>
        <v>4102.2956989599988</v>
      </c>
      <c r="F50" s="401">
        <f t="shared" si="14"/>
        <v>11630.904891900003</v>
      </c>
      <c r="G50" s="401">
        <f t="shared" si="14"/>
        <v>4494.0987968500012</v>
      </c>
      <c r="H50" s="401">
        <f t="shared" si="14"/>
        <v>382.41097035999996</v>
      </c>
      <c r="I50" s="401">
        <f t="shared" si="14"/>
        <v>430.07849242000009</v>
      </c>
      <c r="J50" s="401">
        <f t="shared" si="14"/>
        <v>246.88745249999997</v>
      </c>
      <c r="K50" s="401">
        <f t="shared" si="14"/>
        <v>435.36505819999979</v>
      </c>
      <c r="L50" s="111">
        <f t="shared" si="11"/>
        <v>117543.45414319994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89835.309884490256</v>
      </c>
      <c r="E52" s="112">
        <v>4072.52179776</v>
      </c>
      <c r="F52" s="112">
        <v>11577.15370591996</v>
      </c>
      <c r="G52" s="112">
        <v>3274.0440656900028</v>
      </c>
      <c r="H52" s="112">
        <v>381.94705295000011</v>
      </c>
      <c r="I52" s="112">
        <v>430.07849241999998</v>
      </c>
      <c r="J52" s="112">
        <v>246.88745249999994</v>
      </c>
      <c r="K52" s="112">
        <v>434.63511147999964</v>
      </c>
      <c r="L52" s="111">
        <f>SUM(D52:K52)</f>
        <v>110252.57756321022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5985.0067479399986</v>
      </c>
      <c r="E53" s="112">
        <v>29.773901199999997</v>
      </c>
      <c r="F53" s="112">
        <v>53.751185979999995</v>
      </c>
      <c r="G53" s="112">
        <v>1220.0547311600003</v>
      </c>
      <c r="H53" s="112">
        <v>0.46391741000000003</v>
      </c>
      <c r="I53" s="112">
        <v>0</v>
      </c>
      <c r="J53" s="112">
        <v>0</v>
      </c>
      <c r="K53" s="112">
        <v>0.72994672000000005</v>
      </c>
      <c r="L53" s="111">
        <f>SUM(D53:K53)</f>
        <v>7289.7804304099991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1.09614959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1.09614959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September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304.96142463000012</v>
      </c>
      <c r="E13" s="401">
        <f t="shared" si="0"/>
        <v>1175.9770537300001</v>
      </c>
      <c r="F13" s="401">
        <f t="shared" si="0"/>
        <v>506.54954806999996</v>
      </c>
      <c r="G13" s="401">
        <f t="shared" si="0"/>
        <v>10.72093319</v>
      </c>
      <c r="H13" s="401">
        <f t="shared" si="0"/>
        <v>4.6670874400000004</v>
      </c>
      <c r="I13" s="401">
        <f t="shared" si="0"/>
        <v>0.40174813000000004</v>
      </c>
      <c r="J13" s="401">
        <f t="shared" si="0"/>
        <v>33.181053929999997</v>
      </c>
      <c r="K13" s="401">
        <f t="shared" ref="K13:K21" si="1">SUM(D13:J13)</f>
        <v>2036.4588491200002</v>
      </c>
      <c r="L13" s="402">
        <f t="shared" si="0"/>
        <v>76.949927190000011</v>
      </c>
      <c r="M13" s="401">
        <f t="shared" si="0"/>
        <v>262588.53645367187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29.751392310000011</v>
      </c>
      <c r="E14" s="122">
        <v>284.36409762</v>
      </c>
      <c r="F14" s="122">
        <v>68.394741709999991</v>
      </c>
      <c r="G14" s="122">
        <v>5.7079486199999998</v>
      </c>
      <c r="H14" s="122">
        <v>2.8580992200000002</v>
      </c>
      <c r="I14" s="122">
        <v>1.7551779999999999E-2</v>
      </c>
      <c r="J14" s="122">
        <v>2.8512594699999996</v>
      </c>
      <c r="K14" s="122">
        <f t="shared" si="1"/>
        <v>393.94509073000006</v>
      </c>
      <c r="L14" s="388">
        <v>11.33272283</v>
      </c>
      <c r="M14" s="122">
        <f>L14+K14+'A2'!L14+'A1'!M14</f>
        <v>171247.87934115191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275.2100323200001</v>
      </c>
      <c r="E15" s="111">
        <v>891.61295611000014</v>
      </c>
      <c r="F15" s="111">
        <v>438.15480635999995</v>
      </c>
      <c r="G15" s="111">
        <v>5.0129845699999995</v>
      </c>
      <c r="H15" s="111">
        <v>1.8089882200000003</v>
      </c>
      <c r="I15" s="111">
        <v>0.38419635000000002</v>
      </c>
      <c r="J15" s="111">
        <v>30.329794459999995</v>
      </c>
      <c r="K15" s="111">
        <f t="shared" si="1"/>
        <v>1642.51375839</v>
      </c>
      <c r="L15" s="388">
        <v>65.617204360000017</v>
      </c>
      <c r="M15" s="122">
        <f>L15+K15+'A2'!L15+'A1'!M15</f>
        <v>91340.657112519926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104.54884973000004</v>
      </c>
      <c r="E16" s="401">
        <f t="shared" si="2"/>
        <v>625.87316546999978</v>
      </c>
      <c r="F16" s="401">
        <f t="shared" si="2"/>
        <v>179.17020298999998</v>
      </c>
      <c r="G16" s="401">
        <f t="shared" si="2"/>
        <v>16.551238309999999</v>
      </c>
      <c r="H16" s="401">
        <f t="shared" si="2"/>
        <v>0</v>
      </c>
      <c r="I16" s="401">
        <f t="shared" si="2"/>
        <v>2.55065096</v>
      </c>
      <c r="J16" s="401">
        <f t="shared" si="2"/>
        <v>2.8791158700000001</v>
      </c>
      <c r="K16" s="401">
        <f t="shared" si="1"/>
        <v>931.57322332999979</v>
      </c>
      <c r="L16" s="401">
        <f t="shared" si="2"/>
        <v>117.37074880499995</v>
      </c>
      <c r="M16" s="401">
        <f t="shared" si="2"/>
        <v>91952.449710874993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20.534845659999998</v>
      </c>
      <c r="E17" s="122">
        <v>55.653129709999995</v>
      </c>
      <c r="F17" s="122">
        <v>19.316542140000003</v>
      </c>
      <c r="G17" s="122">
        <v>0</v>
      </c>
      <c r="H17" s="122">
        <v>0</v>
      </c>
      <c r="I17" s="122">
        <v>3.2987400000000001E-3</v>
      </c>
      <c r="J17" s="122">
        <v>0</v>
      </c>
      <c r="K17" s="122">
        <f t="shared" si="1"/>
        <v>95.507816250000005</v>
      </c>
      <c r="L17" s="388">
        <v>0.6470626749999997</v>
      </c>
      <c r="M17" s="122">
        <f>L17+K17+'A2'!L17+'A1'!M17</f>
        <v>51969.435200174987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84.014004070000041</v>
      </c>
      <c r="E18" s="111">
        <v>570.22003575999975</v>
      </c>
      <c r="F18" s="111">
        <v>159.85366084999998</v>
      </c>
      <c r="G18" s="111">
        <v>16.551238309999999</v>
      </c>
      <c r="H18" s="111">
        <v>0</v>
      </c>
      <c r="I18" s="111">
        <v>2.5473522200000001</v>
      </c>
      <c r="J18" s="111">
        <v>2.8791158700000001</v>
      </c>
      <c r="K18" s="111">
        <f t="shared" si="1"/>
        <v>836.06540707999977</v>
      </c>
      <c r="L18" s="388">
        <v>116.72368612999995</v>
      </c>
      <c r="M18" s="122">
        <f>L18+K18+'A2'!L18+'A1'!M18</f>
        <v>39983.014510699999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129.99984610999999</v>
      </c>
      <c r="E19" s="401">
        <f t="shared" si="3"/>
        <v>741.58720412000014</v>
      </c>
      <c r="F19" s="401">
        <f t="shared" si="3"/>
        <v>935.11484423999991</v>
      </c>
      <c r="G19" s="401">
        <f t="shared" si="3"/>
        <v>1.4320711099999999</v>
      </c>
      <c r="H19" s="401">
        <f t="shared" si="3"/>
        <v>7.7836386099999997</v>
      </c>
      <c r="I19" s="401">
        <f t="shared" si="3"/>
        <v>0.18871480999999998</v>
      </c>
      <c r="J19" s="401">
        <f t="shared" si="3"/>
        <v>4.6691714299999987</v>
      </c>
      <c r="K19" s="401">
        <f t="shared" si="1"/>
        <v>1820.77549043</v>
      </c>
      <c r="L19" s="401">
        <f t="shared" si="3"/>
        <v>44.038009289999977</v>
      </c>
      <c r="M19" s="401">
        <f t="shared" si="3"/>
        <v>257793.33227689032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108.74321583</v>
      </c>
      <c r="E20" s="122">
        <v>112.73656153999995</v>
      </c>
      <c r="F20" s="122">
        <v>66.637294609999969</v>
      </c>
      <c r="G20" s="122">
        <v>1.6172299999999999E-3</v>
      </c>
      <c r="H20" s="122">
        <v>2.9458040000000001E-2</v>
      </c>
      <c r="I20" s="122">
        <v>0.18328301</v>
      </c>
      <c r="J20" s="122">
        <v>4.6691714299999987</v>
      </c>
      <c r="K20" s="122">
        <f t="shared" si="1"/>
        <v>293.00060169</v>
      </c>
      <c r="L20" s="388">
        <v>34.997519174999979</v>
      </c>
      <c r="M20" s="122">
        <f>L20+K20+'A2'!L20+'A1'!M20</f>
        <v>53078.344859184952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21.25663028</v>
      </c>
      <c r="E21" s="111">
        <v>628.85064258000023</v>
      </c>
      <c r="F21" s="111">
        <v>868.47754962999988</v>
      </c>
      <c r="G21" s="111">
        <v>1.43045388</v>
      </c>
      <c r="H21" s="111">
        <v>7.7541805699999999</v>
      </c>
      <c r="I21" s="111">
        <v>5.4317999999999996E-3</v>
      </c>
      <c r="J21" s="111">
        <v>0</v>
      </c>
      <c r="K21" s="111">
        <f t="shared" si="1"/>
        <v>1527.7748887400001</v>
      </c>
      <c r="L21" s="388">
        <v>9.0404901150000008</v>
      </c>
      <c r="M21" s="122">
        <f>L21+K21+'A2'!L21+'A1'!M21</f>
        <v>204714.98741770536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539.51012047000017</v>
      </c>
      <c r="E22" s="401">
        <f t="shared" si="4"/>
        <v>2543.4374233200001</v>
      </c>
      <c r="F22" s="401">
        <f t="shared" si="4"/>
        <v>1620.8345952999998</v>
      </c>
      <c r="G22" s="401">
        <f t="shared" si="4"/>
        <v>28.704242609999998</v>
      </c>
      <c r="H22" s="401">
        <f t="shared" si="4"/>
        <v>12.45072605</v>
      </c>
      <c r="I22" s="401">
        <f t="shared" si="4"/>
        <v>3.1411139000000001</v>
      </c>
      <c r="J22" s="401">
        <f t="shared" si="4"/>
        <v>40.729341229999996</v>
      </c>
      <c r="K22" s="401">
        <f t="shared" si="4"/>
        <v>4788.8075628799998</v>
      </c>
      <c r="L22" s="401">
        <f t="shared" si="4"/>
        <v>238.35868528499995</v>
      </c>
      <c r="M22" s="401">
        <f t="shared" si="4"/>
        <v>612334.31844143721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83.800534749999983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83.800534749999983</v>
      </c>
      <c r="L25" s="401">
        <f t="shared" si="5"/>
        <v>15.377629670000001</v>
      </c>
      <c r="M25" s="401">
        <f t="shared" si="5"/>
        <v>3528.2881388800001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14.293704219999999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14.293704219999999</v>
      </c>
      <c r="L26" s="388">
        <v>0</v>
      </c>
      <c r="M26" s="122">
        <f>L26+K26+'A2'!L26+'A1'!M26</f>
        <v>327.27427098999993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69.506830529999988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69.506830529999988</v>
      </c>
      <c r="L27" s="388">
        <v>15.377629670000001</v>
      </c>
      <c r="M27" s="122">
        <f>L27+K27+'A2'!L27+'A1'!M27</f>
        <v>3201.0138678900003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25.422756280000002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25.422756280000002</v>
      </c>
      <c r="L28" s="401">
        <f t="shared" si="7"/>
        <v>0</v>
      </c>
      <c r="M28" s="401">
        <f t="shared" si="7"/>
        <v>6819.5363612299998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4.4160040699999996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4.4160040699999996</v>
      </c>
      <c r="L29" s="388">
        <v>0</v>
      </c>
      <c r="M29" s="122">
        <f>L29+K29+'A2'!L29+'A1'!M29</f>
        <v>3297.1305726599994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21.006752210000002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21.006752210000002</v>
      </c>
      <c r="L30" s="388">
        <v>0</v>
      </c>
      <c r="M30" s="122">
        <f>L30+K30+'A2'!L30+'A1'!M30</f>
        <v>3522.4057885700004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17.047700710000001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17.047700710000001</v>
      </c>
      <c r="L31" s="401">
        <f t="shared" si="8"/>
        <v>7.0016980000000006E-2</v>
      </c>
      <c r="M31" s="401">
        <f t="shared" si="8"/>
        <v>4212.6926028899998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3653.7673644099996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17.047700710000001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17.047700710000001</v>
      </c>
      <c r="L33" s="388">
        <v>7.0016980000000006E-2</v>
      </c>
      <c r="M33" s="122">
        <f>L33+K33+'A2'!L33+'A1'!M33</f>
        <v>558.92523847999996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126.27099173999999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126.27099173999999</v>
      </c>
      <c r="L34" s="401">
        <f t="shared" si="9"/>
        <v>15.447646650000001</v>
      </c>
      <c r="M34" s="401">
        <f t="shared" si="9"/>
        <v>14560.517103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126.27099173999997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126.27099173999997</v>
      </c>
      <c r="L36" s="392">
        <v>5.5290169800000006</v>
      </c>
      <c r="M36" s="122">
        <f>L36+K36+'A2'!L36+'A1'!M36</f>
        <v>3418.4221381599991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9.9186296699999996</v>
      </c>
      <c r="M37" s="122">
        <f>L37+K37+'A2'!L37+'A1'!M37</f>
        <v>10283.031282559996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859.06368228999986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1.4638383500000001</v>
      </c>
      <c r="E41" s="401">
        <f t="shared" si="10"/>
        <v>146.23232151999997</v>
      </c>
      <c r="F41" s="401">
        <f t="shared" si="10"/>
        <v>1083.6233094400002</v>
      </c>
      <c r="G41" s="401">
        <f t="shared" si="10"/>
        <v>9.3877643200000005</v>
      </c>
      <c r="H41" s="401">
        <f t="shared" si="10"/>
        <v>2.44642794</v>
      </c>
      <c r="I41" s="401">
        <f t="shared" si="10"/>
        <v>0</v>
      </c>
      <c r="J41" s="401">
        <f t="shared" si="10"/>
        <v>36.611688199999996</v>
      </c>
      <c r="K41" s="401">
        <f t="shared" ref="K41:K49" si="11">SUM(D41:J41)</f>
        <v>1279.7653497700001</v>
      </c>
      <c r="L41" s="401">
        <f t="shared" si="10"/>
        <v>240.28131630999997</v>
      </c>
      <c r="M41" s="401">
        <f t="shared" si="10"/>
        <v>298655.70502607978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1.4638383500000001</v>
      </c>
      <c r="E42" s="122">
        <v>103.49020711999998</v>
      </c>
      <c r="F42" s="122">
        <v>385.28291443999984</v>
      </c>
      <c r="G42" s="122">
        <v>0</v>
      </c>
      <c r="H42" s="122">
        <v>1.42057272</v>
      </c>
      <c r="I42" s="122">
        <v>0</v>
      </c>
      <c r="J42" s="122">
        <v>2.8609249800000005</v>
      </c>
      <c r="K42" s="122">
        <f t="shared" si="11"/>
        <v>494.51845760999981</v>
      </c>
      <c r="L42" s="388">
        <v>9.1828049400000005</v>
      </c>
      <c r="M42" s="122">
        <f>L42+K42+'A2'!L42+'A1'!M42</f>
        <v>165627.62004110988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42.742114399999998</v>
      </c>
      <c r="F43" s="111">
        <v>698.34039500000029</v>
      </c>
      <c r="G43" s="111">
        <v>9.3877643200000005</v>
      </c>
      <c r="H43" s="111">
        <v>1.02585522</v>
      </c>
      <c r="I43" s="111">
        <v>0</v>
      </c>
      <c r="J43" s="111">
        <v>33.750763219999996</v>
      </c>
      <c r="K43" s="122">
        <f t="shared" si="11"/>
        <v>785.24689216000024</v>
      </c>
      <c r="L43" s="388">
        <v>231.09851136999995</v>
      </c>
      <c r="M43" s="122">
        <f>L43+K43+'A2'!L43+'A1'!M43</f>
        <v>133028.08498496993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8.0302464800000024</v>
      </c>
      <c r="E44" s="401">
        <f t="shared" si="12"/>
        <v>31.903800520000001</v>
      </c>
      <c r="F44" s="401">
        <f t="shared" si="12"/>
        <v>21.846341299999999</v>
      </c>
      <c r="G44" s="401">
        <f t="shared" si="12"/>
        <v>0</v>
      </c>
      <c r="H44" s="401">
        <f t="shared" si="12"/>
        <v>0.42011266000000003</v>
      </c>
      <c r="I44" s="401">
        <f t="shared" si="12"/>
        <v>0</v>
      </c>
      <c r="J44" s="401">
        <f t="shared" si="12"/>
        <v>0.76425061999999999</v>
      </c>
      <c r="K44" s="401">
        <f t="shared" si="11"/>
        <v>62.964751580000005</v>
      </c>
      <c r="L44" s="401">
        <f t="shared" si="12"/>
        <v>7.2003901399999997</v>
      </c>
      <c r="M44" s="401">
        <f t="shared" si="12"/>
        <v>108796.21483541001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5.1024018900000012</v>
      </c>
      <c r="E45" s="122">
        <v>0.58868176000000005</v>
      </c>
      <c r="F45" s="122">
        <v>8.7699588399999993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14.461042490000001</v>
      </c>
      <c r="L45" s="388">
        <v>0</v>
      </c>
      <c r="M45" s="122">
        <f>L45+K45+'A2'!L45+'A1'!M45</f>
        <v>57804.660165619993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2.9278445900000003</v>
      </c>
      <c r="E46" s="111">
        <v>31.315118760000001</v>
      </c>
      <c r="F46" s="111">
        <v>13.076382460000001</v>
      </c>
      <c r="G46" s="111">
        <v>0</v>
      </c>
      <c r="H46" s="111">
        <v>0.42011266000000003</v>
      </c>
      <c r="I46" s="111">
        <v>0</v>
      </c>
      <c r="J46" s="111">
        <v>0.76425061999999999</v>
      </c>
      <c r="K46" s="122">
        <f t="shared" si="11"/>
        <v>48.503709090000001</v>
      </c>
      <c r="L46" s="388">
        <v>7.2003901399999997</v>
      </c>
      <c r="M46" s="122">
        <f>L46+K46+'A2'!L46+'A1'!M46</f>
        <v>50991.554669790014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40.697689960000005</v>
      </c>
      <c r="E47" s="401">
        <f t="shared" si="13"/>
        <v>119.68688347999998</v>
      </c>
      <c r="F47" s="401">
        <f t="shared" si="13"/>
        <v>104.59879480000004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264.98336824</v>
      </c>
      <c r="L47" s="401">
        <f>SUM(L48:L49)</f>
        <v>16.669303244999998</v>
      </c>
      <c r="M47" s="401">
        <f>SUM(M48:M49)</f>
        <v>25849.000685055002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40.697689960000005</v>
      </c>
      <c r="E48" s="122">
        <v>115.33159975999997</v>
      </c>
      <c r="F48" s="122">
        <v>103.16628038000003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259.1955701</v>
      </c>
      <c r="L48" s="388">
        <v>14.826313604999999</v>
      </c>
      <c r="M48" s="122">
        <f>L48+K48+'A2'!L48+'A1'!M48</f>
        <v>4034.5138846050008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4.3552837199999992</v>
      </c>
      <c r="F49" s="111">
        <v>1.43251442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5.7877981399999996</v>
      </c>
      <c r="L49" s="388">
        <v>1.8429896399999999</v>
      </c>
      <c r="M49" s="122">
        <f>L49+K49+'A2'!L49+'A1'!M49</f>
        <v>21814.486800450002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50.191774790000011</v>
      </c>
      <c r="E50" s="401">
        <f t="shared" si="14"/>
        <v>297.82300551999992</v>
      </c>
      <c r="F50" s="401">
        <f t="shared" si="14"/>
        <v>1210.0684455400003</v>
      </c>
      <c r="G50" s="401">
        <f t="shared" si="14"/>
        <v>9.3877643200000005</v>
      </c>
      <c r="H50" s="401">
        <f t="shared" si="14"/>
        <v>2.8665406</v>
      </c>
      <c r="I50" s="401">
        <f t="shared" si="14"/>
        <v>0</v>
      </c>
      <c r="J50" s="401">
        <f t="shared" si="14"/>
        <v>37.375938819999995</v>
      </c>
      <c r="K50" s="401">
        <f t="shared" si="14"/>
        <v>1607.7134695899999</v>
      </c>
      <c r="L50" s="401">
        <f t="shared" si="14"/>
        <v>264.15100969499997</v>
      </c>
      <c r="M50" s="401">
        <f t="shared" si="14"/>
        <v>433300.92054654483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50.191774790000011</v>
      </c>
      <c r="E52" s="112">
        <v>297.82300552000015</v>
      </c>
      <c r="F52" s="112">
        <v>1150.0438112800005</v>
      </c>
      <c r="G52" s="112">
        <v>9.3877643200000005</v>
      </c>
      <c r="H52" s="112">
        <v>2.4398477499999998</v>
      </c>
      <c r="I52" s="112">
        <v>0</v>
      </c>
      <c r="J52" s="122">
        <v>29.454778220000001</v>
      </c>
      <c r="K52" s="122">
        <f>SUM(D52:J52)</f>
        <v>1539.3409818800005</v>
      </c>
      <c r="L52" s="392">
        <v>259.64789381499997</v>
      </c>
      <c r="M52" s="122">
        <f>L52+K52+'A2'!L52+'A1'!M52</f>
        <v>422178.643570785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60.024634259999999</v>
      </c>
      <c r="G53" s="112">
        <v>0</v>
      </c>
      <c r="H53" s="112">
        <v>0.42669285000000001</v>
      </c>
      <c r="I53" s="112">
        <v>0</v>
      </c>
      <c r="J53" s="122">
        <v>7.9211606000000003</v>
      </c>
      <c r="K53" s="122">
        <f>SUM(D53:J53)</f>
        <v>68.372487710000001</v>
      </c>
      <c r="L53" s="392">
        <v>4.5031158799999993</v>
      </c>
      <c r="M53" s="122">
        <f>L53+K53+'A2'!L53+'A1'!M53</f>
        <v>11047.57982361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74.697152150000008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September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4.9686461799999995</v>
      </c>
      <c r="O13" s="401">
        <f t="shared" si="0"/>
        <v>5.4430970799999985</v>
      </c>
      <c r="P13" s="401">
        <f t="shared" si="0"/>
        <v>0.14798001999999999</v>
      </c>
      <c r="Q13" s="401">
        <f t="shared" si="0"/>
        <v>0</v>
      </c>
      <c r="R13" s="401">
        <f t="shared" si="0"/>
        <v>0</v>
      </c>
      <c r="S13" s="401">
        <f t="shared" si="0"/>
        <v>1.2263832000000001</v>
      </c>
      <c r="T13" s="401">
        <f t="shared" si="0"/>
        <v>0</v>
      </c>
      <c r="U13" s="401">
        <f t="shared" si="0"/>
        <v>0</v>
      </c>
      <c r="V13" s="401">
        <f t="shared" si="0"/>
        <v>0.60633354000000017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71.685221679999984</v>
      </c>
      <c r="AD13" s="401">
        <f t="shared" si="0"/>
        <v>54.477399200000001</v>
      </c>
      <c r="AE13" s="401">
        <f t="shared" si="0"/>
        <v>0</v>
      </c>
      <c r="AF13" s="401">
        <f t="shared" si="0"/>
        <v>0</v>
      </c>
      <c r="AG13" s="401">
        <f t="shared" si="0"/>
        <v>9.8127004400000022</v>
      </c>
      <c r="AH13" s="401">
        <f t="shared" si="0"/>
        <v>0</v>
      </c>
      <c r="AI13" s="401">
        <f t="shared" si="0"/>
        <v>0</v>
      </c>
      <c r="AJ13" s="401">
        <f t="shared" si="0"/>
        <v>0.10782836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32.616</v>
      </c>
      <c r="AR13" s="401">
        <f t="shared" si="0"/>
        <v>109.99184544000003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0.93091763999999999</v>
      </c>
      <c r="O14" s="111">
        <v>0</v>
      </c>
      <c r="P14" s="111">
        <v>0</v>
      </c>
      <c r="Q14" s="111">
        <v>0</v>
      </c>
      <c r="R14" s="111">
        <v>0</v>
      </c>
      <c r="S14" s="111">
        <v>0.14638319999999999</v>
      </c>
      <c r="T14" s="111">
        <v>0</v>
      </c>
      <c r="U14" s="111">
        <v>0</v>
      </c>
      <c r="V14" s="111">
        <v>0.56433354000000013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18.485118579999995</v>
      </c>
      <c r="AD14" s="111">
        <v>4.3259999999999996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12.527236780000004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4.0377285399999998</v>
      </c>
      <c r="O15" s="111">
        <v>5.4430970799999985</v>
      </c>
      <c r="P15" s="111">
        <v>0.14798001999999999</v>
      </c>
      <c r="Q15" s="111">
        <v>0</v>
      </c>
      <c r="R15" s="111">
        <v>0</v>
      </c>
      <c r="S15" s="111">
        <v>1.08</v>
      </c>
      <c r="T15" s="111">
        <v>0</v>
      </c>
      <c r="U15" s="111">
        <v>0</v>
      </c>
      <c r="V15" s="111">
        <v>4.2000000000000003E-2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53.200103099999993</v>
      </c>
      <c r="AD15" s="111">
        <v>50.1513992</v>
      </c>
      <c r="AE15" s="111">
        <v>0</v>
      </c>
      <c r="AF15" s="111">
        <v>0</v>
      </c>
      <c r="AG15" s="111">
        <v>9.8127004400000022</v>
      </c>
      <c r="AH15" s="111">
        <v>0</v>
      </c>
      <c r="AI15" s="111">
        <v>0</v>
      </c>
      <c r="AJ15" s="111">
        <v>0.10782836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32.616</v>
      </c>
      <c r="AR15" s="133">
        <v>97.464608660000025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0.46797136</v>
      </c>
      <c r="M16" s="401">
        <f t="shared" si="1"/>
        <v>0</v>
      </c>
      <c r="N16" s="401">
        <f t="shared" si="1"/>
        <v>2.9593659799999994</v>
      </c>
      <c r="O16" s="401">
        <f t="shared" si="1"/>
        <v>9.985028E-2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2.9846919400000003</v>
      </c>
      <c r="AD16" s="401">
        <f t="shared" si="1"/>
        <v>0</v>
      </c>
      <c r="AE16" s="401">
        <f t="shared" si="1"/>
        <v>0</v>
      </c>
      <c r="AF16" s="401">
        <f t="shared" si="1"/>
        <v>0</v>
      </c>
      <c r="AG16" s="401">
        <f t="shared" si="1"/>
        <v>2.9241476599999996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460.03696799999977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9.985028E-2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0.83103204000000019</v>
      </c>
      <c r="AD17" s="111">
        <v>0</v>
      </c>
      <c r="AE17" s="111">
        <v>0</v>
      </c>
      <c r="AF17" s="111">
        <v>0</v>
      </c>
      <c r="AG17" s="111">
        <v>0.12033806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1.5370303199999997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0.46797136</v>
      </c>
      <c r="M18" s="111">
        <v>0</v>
      </c>
      <c r="N18" s="111">
        <v>2.9593659799999994</v>
      </c>
      <c r="O18" s="111">
        <v>0</v>
      </c>
      <c r="P18" s="111">
        <v>0</v>
      </c>
      <c r="Q18" s="111">
        <v>0</v>
      </c>
      <c r="R18" s="111">
        <v>0</v>
      </c>
      <c r="S18" s="111">
        <v>0.01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2.1536599000000001</v>
      </c>
      <c r="AD18" s="111">
        <v>0</v>
      </c>
      <c r="AE18" s="111">
        <v>0</v>
      </c>
      <c r="AF18" s="111">
        <v>0</v>
      </c>
      <c r="AG18" s="111">
        <v>2.8038095999999997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458.49993767999979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0.46344579999999996</v>
      </c>
      <c r="M19" s="401">
        <f t="shared" si="2"/>
        <v>0</v>
      </c>
      <c r="N19" s="401">
        <f t="shared" si="2"/>
        <v>12.21380124</v>
      </c>
      <c r="O19" s="401">
        <f t="shared" si="2"/>
        <v>4.4776392799999982</v>
      </c>
      <c r="P19" s="401">
        <f t="shared" si="2"/>
        <v>0.18486147999999999</v>
      </c>
      <c r="Q19" s="401">
        <f t="shared" si="2"/>
        <v>0</v>
      </c>
      <c r="R19" s="401">
        <f t="shared" si="2"/>
        <v>0</v>
      </c>
      <c r="S19" s="401">
        <f t="shared" si="2"/>
        <v>0.85179719999999981</v>
      </c>
      <c r="T19" s="401">
        <f t="shared" si="2"/>
        <v>0</v>
      </c>
      <c r="U19" s="401">
        <f t="shared" si="2"/>
        <v>0</v>
      </c>
      <c r="V19" s="401">
        <f t="shared" si="2"/>
        <v>1.1304224199999999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2.1317340000000001E-2</v>
      </c>
      <c r="AA19" s="401">
        <f t="shared" si="2"/>
        <v>0</v>
      </c>
      <c r="AB19" s="401">
        <f t="shared" si="2"/>
        <v>0</v>
      </c>
      <c r="AC19" s="401">
        <f t="shared" si="2"/>
        <v>3.7546483599999991</v>
      </c>
      <c r="AD19" s="401">
        <f t="shared" si="2"/>
        <v>50.660814110000004</v>
      </c>
      <c r="AE19" s="401">
        <f t="shared" si="2"/>
        <v>0</v>
      </c>
      <c r="AF19" s="401">
        <f t="shared" si="2"/>
        <v>0</v>
      </c>
      <c r="AG19" s="401">
        <f t="shared" si="2"/>
        <v>4.4145881200000012</v>
      </c>
      <c r="AH19" s="401">
        <f t="shared" si="2"/>
        <v>0</v>
      </c>
      <c r="AI19" s="401">
        <f t="shared" si="2"/>
        <v>0</v>
      </c>
      <c r="AJ19" s="401">
        <f t="shared" si="2"/>
        <v>0.11799999999999999</v>
      </c>
      <c r="AK19" s="401">
        <f t="shared" si="2"/>
        <v>0</v>
      </c>
      <c r="AL19" s="401">
        <f t="shared" si="2"/>
        <v>3.6372277800000004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4.4782202799999995</v>
      </c>
      <c r="AR19" s="401">
        <f t="shared" si="2"/>
        <v>89.507812599999966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0.46344579999999996</v>
      </c>
      <c r="M20" s="111">
        <v>0</v>
      </c>
      <c r="N20" s="111">
        <v>1.0201379799999999</v>
      </c>
      <c r="O20" s="111">
        <v>4.4776392799999982</v>
      </c>
      <c r="P20" s="111">
        <v>0.18486147999999999</v>
      </c>
      <c r="Q20" s="111">
        <v>0</v>
      </c>
      <c r="R20" s="111">
        <v>0</v>
      </c>
      <c r="S20" s="111">
        <v>0.84199101999999981</v>
      </c>
      <c r="T20" s="111">
        <v>0</v>
      </c>
      <c r="U20" s="111">
        <v>0</v>
      </c>
      <c r="V20" s="111">
        <v>1.1304224199999999</v>
      </c>
      <c r="W20" s="111">
        <v>0</v>
      </c>
      <c r="X20" s="111">
        <v>0</v>
      </c>
      <c r="Y20" s="111">
        <v>0</v>
      </c>
      <c r="Z20" s="111">
        <v>2.1317340000000001E-2</v>
      </c>
      <c r="AA20" s="111">
        <v>0</v>
      </c>
      <c r="AB20" s="111">
        <v>0</v>
      </c>
      <c r="AC20" s="111">
        <v>3.6644355599999989</v>
      </c>
      <c r="AD20" s="111">
        <v>42.423622590000008</v>
      </c>
      <c r="AE20" s="111">
        <v>0</v>
      </c>
      <c r="AF20" s="111">
        <v>0</v>
      </c>
      <c r="AG20" s="111">
        <v>3.8585881200000012</v>
      </c>
      <c r="AH20" s="111">
        <v>0</v>
      </c>
      <c r="AI20" s="111">
        <v>0</v>
      </c>
      <c r="AJ20" s="111">
        <v>0.11799999999999999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4.4782202799999995</v>
      </c>
      <c r="AR20" s="133">
        <v>77.069953679999969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11.193663260000001</v>
      </c>
      <c r="O21" s="111">
        <v>0</v>
      </c>
      <c r="P21" s="111">
        <v>0</v>
      </c>
      <c r="Q21" s="111">
        <v>0</v>
      </c>
      <c r="R21" s="111">
        <v>0</v>
      </c>
      <c r="S21" s="111">
        <v>9.8061800000000011E-3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9.0212799999999996E-2</v>
      </c>
      <c r="AD21" s="111">
        <v>8.2371915199999997</v>
      </c>
      <c r="AE21" s="111">
        <v>0</v>
      </c>
      <c r="AF21" s="111">
        <v>0</v>
      </c>
      <c r="AG21" s="111">
        <v>0.55600000000000005</v>
      </c>
      <c r="AH21" s="111">
        <v>0</v>
      </c>
      <c r="AI21" s="111">
        <v>0</v>
      </c>
      <c r="AJ21" s="111">
        <v>0</v>
      </c>
      <c r="AK21" s="111">
        <v>0</v>
      </c>
      <c r="AL21" s="111">
        <v>3.6372277800000004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12.437858919999996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0.93141715999999997</v>
      </c>
      <c r="M22" s="401">
        <f t="shared" si="3"/>
        <v>0</v>
      </c>
      <c r="N22" s="401">
        <f t="shared" si="3"/>
        <v>20.1418134</v>
      </c>
      <c r="O22" s="401">
        <f t="shared" si="3"/>
        <v>10.020586639999998</v>
      </c>
      <c r="P22" s="401">
        <f t="shared" si="3"/>
        <v>0.33284150000000001</v>
      </c>
      <c r="Q22" s="401">
        <f t="shared" si="3"/>
        <v>0</v>
      </c>
      <c r="R22" s="401">
        <f t="shared" si="3"/>
        <v>0</v>
      </c>
      <c r="S22" s="401">
        <f t="shared" si="3"/>
        <v>2.0881803999999997</v>
      </c>
      <c r="T22" s="401">
        <f t="shared" si="3"/>
        <v>0</v>
      </c>
      <c r="U22" s="401">
        <f t="shared" si="3"/>
        <v>0</v>
      </c>
      <c r="V22" s="401">
        <f t="shared" si="3"/>
        <v>1.73675596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2.1317340000000001E-2</v>
      </c>
      <c r="AA22" s="401">
        <f t="shared" si="3"/>
        <v>0</v>
      </c>
      <c r="AB22" s="401">
        <f t="shared" si="3"/>
        <v>0</v>
      </c>
      <c r="AC22" s="401">
        <f t="shared" si="3"/>
        <v>78.424561979999979</v>
      </c>
      <c r="AD22" s="401">
        <f t="shared" si="3"/>
        <v>105.13821331</v>
      </c>
      <c r="AE22" s="401">
        <f t="shared" si="3"/>
        <v>0</v>
      </c>
      <c r="AF22" s="401">
        <f t="shared" si="3"/>
        <v>0</v>
      </c>
      <c r="AG22" s="401">
        <f t="shared" si="3"/>
        <v>17.151436220000001</v>
      </c>
      <c r="AH22" s="401">
        <f t="shared" si="3"/>
        <v>0</v>
      </c>
      <c r="AI22" s="401">
        <f t="shared" si="3"/>
        <v>0</v>
      </c>
      <c r="AJ22" s="401">
        <f t="shared" si="3"/>
        <v>0.22582836000000001</v>
      </c>
      <c r="AK22" s="401">
        <f t="shared" si="3"/>
        <v>0</v>
      </c>
      <c r="AL22" s="401">
        <f t="shared" si="3"/>
        <v>3.6372277800000004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37.094220280000002</v>
      </c>
      <c r="AR22" s="401">
        <f t="shared" si="3"/>
        <v>659.53662603999976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0.9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10.816000000000001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10.119999999999999</v>
      </c>
      <c r="AR25" s="401">
        <f t="shared" si="4"/>
        <v>39.674518679999998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0.9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10.816000000000001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10.119999999999999</v>
      </c>
      <c r="AR27" s="133">
        <v>39.674518679999998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0.28006792000000003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0.28006792000000003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0.9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10.816000000000001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0.28006792000000003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10.119999999999999</v>
      </c>
      <c r="AR34" s="401">
        <f t="shared" si="7"/>
        <v>39.674518679999998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0.9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10.816000000000001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0.28006792000000003</v>
      </c>
      <c r="AM36" s="112">
        <v>0</v>
      </c>
      <c r="AN36" s="112">
        <v>0</v>
      </c>
      <c r="AO36" s="112">
        <v>0</v>
      </c>
      <c r="AP36" s="112">
        <v>0</v>
      </c>
      <c r="AQ36" s="112">
        <v>10.119999999999999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39.674518679999998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124.78264281000004</v>
      </c>
      <c r="AD41" s="401">
        <f t="shared" si="8"/>
        <v>710.7557927700002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70.735278479999991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22.237333700000004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102.54530911000003</v>
      </c>
      <c r="AD43" s="111">
        <v>710.7557927700002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70.735278479999991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16.73906006</v>
      </c>
      <c r="O44" s="401">
        <f t="shared" si="9"/>
        <v>0.1917314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0.53665699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11.128088269999999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16.73906006</v>
      </c>
      <c r="O46" s="111">
        <v>0.1917314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0.53665699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11.128088269999999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47.078203999999999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19.599008979999997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39.706245440000004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19.599008979999997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7.3719585599999995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16.73906006</v>
      </c>
      <c r="O50" s="401">
        <f t="shared" si="11"/>
        <v>0.1917314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125.31929980000004</v>
      </c>
      <c r="AD50" s="401">
        <f t="shared" si="11"/>
        <v>757.83399677000023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90.334287459999985</v>
      </c>
      <c r="AR50" s="401">
        <f t="shared" si="11"/>
        <v>11.128088269999999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15.78406006</v>
      </c>
      <c r="O52" s="112">
        <v>9.5865699999999998E-2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109.97354764999999</v>
      </c>
      <c r="AD52" s="112">
        <v>757.83399677000023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90.334287459999985</v>
      </c>
      <c r="AR52" s="133">
        <v>9.6153362999999992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0.95499999999999996</v>
      </c>
      <c r="O53" s="112">
        <v>9.5865699999999998E-2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15.345752149999999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1.5127519700000001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September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>
        <v>4.9976112300000004</v>
      </c>
      <c r="E12" s="264">
        <v>0</v>
      </c>
      <c r="F12" s="264">
        <v>0</v>
      </c>
      <c r="G12" s="264">
        <v>0</v>
      </c>
      <c r="H12" s="264">
        <v>0</v>
      </c>
      <c r="I12" s="264">
        <v>0</v>
      </c>
      <c r="J12" s="264">
        <v>0</v>
      </c>
      <c r="K12" s="264">
        <v>0</v>
      </c>
      <c r="L12" s="264">
        <v>0</v>
      </c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617.03745021999998</v>
      </c>
      <c r="E25" s="264">
        <f t="shared" ref="E25:K25" si="0">SUM(E26:E27)</f>
        <v>176.70778727999999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793.74523750000003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>
        <v>2.48747381</v>
      </c>
      <c r="E26" s="264">
        <v>0</v>
      </c>
      <c r="F26" s="264">
        <v>0</v>
      </c>
      <c r="G26" s="264">
        <v>0</v>
      </c>
      <c r="H26" s="264">
        <v>0</v>
      </c>
      <c r="I26" s="264">
        <v>0</v>
      </c>
      <c r="J26" s="264">
        <v>0</v>
      </c>
      <c r="K26" s="264">
        <v>0</v>
      </c>
      <c r="L26" s="264">
        <v>0</v>
      </c>
      <c r="M26" s="264">
        <f t="shared" ref="M26:M34" si="1">SUM(D26:L26)</f>
        <v>2.48747381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614.54997641</v>
      </c>
      <c r="E27" s="264">
        <v>176.70778727999999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791.25776369000005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6.9922347900000004</v>
      </c>
      <c r="E28" s="264">
        <f t="shared" si="2"/>
        <v>6.9589295399999997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13.951164330000001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6.9922347900000004</v>
      </c>
      <c r="E29" s="264">
        <v>6.9589295399999997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13.951164330000001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53.965668089999994</v>
      </c>
      <c r="E31" s="264">
        <f t="shared" si="3"/>
        <v>2.8945091199999999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56.860177209999996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53.965668089999994</v>
      </c>
      <c r="E32" s="264">
        <v>2.8945091199999999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56.860177209999996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677.99535309999999</v>
      </c>
      <c r="E34" s="265">
        <f t="shared" si="4"/>
        <v>186.56122593999999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864.55657903999997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63.569595649999997</v>
      </c>
      <c r="E37" s="264">
        <f t="shared" ref="E37:K37" si="5">SUM(E38:E39)</f>
        <v>6.9589295399999997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70.528525189999996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>
        <v>2.48747381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f t="shared" ref="M38:M46" si="6">SUM(D38:L38)</f>
        <v>2.48747381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61.082121839999999</v>
      </c>
      <c r="E39" s="264">
        <v>6.9589295399999997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68.041051379999999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9.9673798199999997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9.9673798199999997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9.9673798199999997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9.9673798199999997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406.18759940999996</v>
      </c>
      <c r="E43" s="264">
        <f t="shared" si="8"/>
        <v>126.78255109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532.97015049999993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406.18759940999996</v>
      </c>
      <c r="E44" s="264">
        <v>126.78255109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532.97015049999993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479.72457487999998</v>
      </c>
      <c r="E46" s="265">
        <f t="shared" si="9"/>
        <v>133.74148063000001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613.46605550999993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1157.71992798</v>
      </c>
      <c r="E48" s="409">
        <f t="shared" si="10"/>
        <v>320.30270657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1478.02263455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759467.86956389202</v>
      </c>
      <c r="E50" s="428">
        <f>E48+'A1'!E50+'A1'!E34+'A1'!E22</f>
        <v>50867.746488969948</v>
      </c>
      <c r="F50" s="428">
        <f>F48+'A1'!F50+'A1'!F34+'A1'!F22</f>
        <v>122.97777533999995</v>
      </c>
      <c r="G50" s="428">
        <f>G48+'A1'!G50+'A1'!G34+'A1'!G22</f>
        <v>237.09296809</v>
      </c>
      <c r="H50" s="428">
        <f>H48+'A1'!H50+'A1'!H34+'A1'!H22</f>
        <v>96.963554710000054</v>
      </c>
      <c r="I50" s="428">
        <f>I48+'A1'!I50+'A1'!I34+'A1'!I22</f>
        <v>15.510740629999999</v>
      </c>
      <c r="J50" s="428">
        <f>J48+'A1'!J50+'A1'!J34+'A1'!J22</f>
        <v>1.0826979000000001</v>
      </c>
      <c r="K50" s="428">
        <f>K48+'A1'!K50+'A1'!K34+'A1'!K22</f>
        <v>26.581288720000003</v>
      </c>
      <c r="L50" s="428">
        <f>L48+'A1'!L50+'A1'!L34+'A1'!L22</f>
        <v>38.756465919999982</v>
      </c>
      <c r="M50" s="428">
        <f>M48+'A1'!M50+'A1'!M34+'A1'!M22</f>
        <v>810874.58154417202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September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272.07252268999997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272.07252268999997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272.07252268999997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272.07252268999997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272.07252268999997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272.07252268999997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221.99454978999998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221.99454978999998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221.99454978999998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221.99454978999998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221.99454978999998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221.99454978999998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494.06707247999998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494.06707247999998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206359.19224962997</v>
      </c>
      <c r="E50" s="429">
        <f>E48+'A2'!E50+'A2'!E34+'A2'!E22</f>
        <v>6215.3949862399986</v>
      </c>
      <c r="F50" s="429">
        <f>F48+'A2'!F50+'A2'!F34+'A2'!F22</f>
        <v>23361.055981840011</v>
      </c>
      <c r="G50" s="429">
        <f>G48+'A2'!G50+'A2'!G34+'A2'!G22</f>
        <v>5310.3564738600016</v>
      </c>
      <c r="H50" s="429">
        <f>H48+'A2'!H50+'A2'!H34+'A2'!H22</f>
        <v>815.05946196000002</v>
      </c>
      <c r="I50" s="429">
        <f>I48+'A2'!I50+'A2'!I34+'A2'!I22</f>
        <v>1045.9893032600003</v>
      </c>
      <c r="J50" s="429">
        <f>J48+'A2'!J50+'A2'!J34+'A2'!J22</f>
        <v>298.42478370999999</v>
      </c>
      <c r="K50" s="429">
        <f>K48+'A2'!K50+'A2'!K34+'A2'!K22</f>
        <v>847.04164749999995</v>
      </c>
      <c r="L50" s="429">
        <f>L48+'A2'!L50+'A2'!L34+'A2'!L22</f>
        <v>244252.51488799998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September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>
        <v>0</v>
      </c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1065.8177601899999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>
        <v>0</v>
      </c>
      <c r="M26" s="264">
        <f>+SUM(L26,K26,'A6'!L26,'A5'!M26)</f>
        <v>2.48747381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1063.33028638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13.951164330000001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13.951164330000001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56.860177209999996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56.860177209999996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1136.62910173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70.528525189999996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>
        <v>0</v>
      </c>
      <c r="M38" s="264">
        <f>+SUM(L38,K38,'A6'!L38,'A5'!M38)</f>
        <v>2.48747381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68.041051379999999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9.9673798199999997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9.9673798199999997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754.96470028999988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754.96470028999988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835.46060529999988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1972.08970703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715.97288700000013</v>
      </c>
      <c r="E52" s="409">
        <f>E48+'A3'!E50+'A3'!E34+'A3'!E22</f>
        <v>2841.2604288399998</v>
      </c>
      <c r="F52" s="409">
        <f>F48+'A3'!F50+'A3'!F34+'A3'!F22</f>
        <v>2830.9030408400004</v>
      </c>
      <c r="G52" s="409">
        <f>G48+'A3'!G50+'A3'!G34+'A3'!G22</f>
        <v>38.092006929999997</v>
      </c>
      <c r="H52" s="409">
        <f>H48+'A3'!H50+'A3'!H34+'A3'!H22</f>
        <v>15.317266650000001</v>
      </c>
      <c r="I52" s="409">
        <f>I48+'A3'!I50+'A3'!I34+'A3'!I22</f>
        <v>3.1411139000000001</v>
      </c>
      <c r="J52" s="409">
        <f>J48+'A3'!J50+'A3'!J34+'A3'!J22</f>
        <v>78.10528004999999</v>
      </c>
      <c r="K52" s="409">
        <f>K48+'A3'!K50+'A3'!K34+'A3'!K22</f>
        <v>6522.7920242099999</v>
      </c>
      <c r="L52" s="409">
        <f>L48+'A3'!L50+'A3'!L34+'A3'!L22</f>
        <v>517.95734162999997</v>
      </c>
      <c r="M52" s="409">
        <f>M48+'A3'!M50+'A3'!M34+'A3'!M22</f>
        <v>1062167.8457980121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0.22559354302127843</v>
      </c>
      <c r="C5" s="464">
        <v>0.77440645697872146</v>
      </c>
      <c r="D5" s="464">
        <v>0.24741592547061678</v>
      </c>
      <c r="E5" s="464">
        <v>0.75258407452938325</v>
      </c>
    </row>
    <row r="6" spans="1:5" ht="20.100000000000001" customHeight="1">
      <c r="A6" s="463" t="s">
        <v>281</v>
      </c>
      <c r="B6" s="464">
        <v>0.24850098709882568</v>
      </c>
      <c r="C6" s="464">
        <v>0.75149901290117427</v>
      </c>
      <c r="D6" s="464">
        <v>0.48346867936193239</v>
      </c>
      <c r="E6" s="464">
        <v>0.51653132063806761</v>
      </c>
    </row>
    <row r="7" spans="1:5" ht="20.100000000000001" customHeight="1">
      <c r="A7" s="463" t="s">
        <v>282</v>
      </c>
      <c r="B7" s="464">
        <v>0.23906096713265282</v>
      </c>
      <c r="C7" s="464">
        <v>0.76093903286734721</v>
      </c>
      <c r="D7" s="464">
        <v>0.43013242101635651</v>
      </c>
      <c r="E7" s="464">
        <v>0.56986757898364349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September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0.93141715999999997</v>
      </c>
      <c r="M50" s="410">
        <f>M48+'A4'!M50+'A4'!M34+'A4'!M22</f>
        <v>0</v>
      </c>
      <c r="N50" s="410">
        <f>N48+'A4'!N50+'A4'!N34+'A4'!N22</f>
        <v>37.780873459999995</v>
      </c>
      <c r="O50" s="410">
        <f>O48+'A4'!O50+'A4'!O34+'A4'!O22</f>
        <v>10.212318039999998</v>
      </c>
      <c r="P50" s="410">
        <f>P48+'A4'!P50+'A4'!P34+'A4'!P22</f>
        <v>0.33284150000000001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2.0881803999999997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1.73675596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2.1317340000000001E-2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203.74386178000003</v>
      </c>
      <c r="AD50" s="410">
        <f>AD48+'A4'!AD50+'A4'!AD34+'A4'!AD22</f>
        <v>873.78821008000023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17.151436220000001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0.22582836000000001</v>
      </c>
      <c r="AK50" s="410">
        <f>AK48+'A4'!AK50+'A4'!AK34+'A4'!AK22</f>
        <v>0</v>
      </c>
      <c r="AL50" s="410">
        <f>AL48+'A4'!AL50+'A4'!AL34+'A4'!AL22</f>
        <v>3.9172957000000004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137.54850773999999</v>
      </c>
      <c r="AR50" s="410">
        <f>AR48+'A4'!AR50+'A4'!AR34+'A4'!AR22</f>
        <v>710.3392329899998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21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3711.0918689600007</v>
      </c>
      <c r="F31" s="358">
        <f>Complementary_Inf!$F$31</f>
        <v>7.59</v>
      </c>
      <c r="G31" s="359">
        <f>Complementary_Inf!$G$31</f>
        <v>40.415150319999988</v>
      </c>
      <c r="H31" s="359">
        <f>Complementary_Inf!$H$31</f>
        <v>10801.420083720004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15" sqref="I15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191580.70922042185</v>
      </c>
      <c r="E13" s="401">
        <f>'A1'!E13</f>
        <v>6722.4273062599896</v>
      </c>
      <c r="F13" s="401">
        <f>'A1'!F13</f>
        <v>2.1948079900000002</v>
      </c>
      <c r="G13" s="401">
        <f>'A1'!G13</f>
        <v>0.94081703999999999</v>
      </c>
      <c r="H13" s="401">
        <f>'A1'!H13</f>
        <v>0.87052083999999996</v>
      </c>
      <c r="I13" s="401">
        <f>'A1'!I13</f>
        <v>2.3748512599999998</v>
      </c>
      <c r="J13" s="401">
        <f>'A1'!J13</f>
        <v>0</v>
      </c>
      <c r="K13" s="401">
        <f>'A1'!K13</f>
        <v>0</v>
      </c>
      <c r="L13" s="401">
        <f>'A1'!L13</f>
        <v>0.83383024000000017</v>
      </c>
      <c r="M13" s="401">
        <f>'A1'!M13</f>
        <v>198310.35135405185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156640.46035339191</v>
      </c>
      <c r="E14" s="401">
        <f>'A1'!E14</f>
        <v>5378.8885186299894</v>
      </c>
      <c r="F14" s="401">
        <f>'A1'!F14</f>
        <v>2.1948079900000002</v>
      </c>
      <c r="G14" s="401">
        <f>'A1'!G14</f>
        <v>0.94081703999999999</v>
      </c>
      <c r="H14" s="401">
        <f>'A1'!H14</f>
        <v>0.87052083999999996</v>
      </c>
      <c r="I14" s="401">
        <f>'A1'!I14</f>
        <v>2.3748512599999998</v>
      </c>
      <c r="J14" s="401">
        <f>'A1'!J14</f>
        <v>0</v>
      </c>
      <c r="K14" s="401">
        <f>'A1'!K14</f>
        <v>0</v>
      </c>
      <c r="L14" s="401">
        <f>'A1'!L14</f>
        <v>0.83383024000000017</v>
      </c>
      <c r="M14" s="401">
        <f>'A1'!M14</f>
        <v>162026.56369939193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34940.248867029921</v>
      </c>
      <c r="E15" s="401">
        <f>'A1'!E15</f>
        <v>1343.5387876300001</v>
      </c>
      <c r="F15" s="401">
        <f>'A1'!F15</f>
        <v>0</v>
      </c>
      <c r="G15" s="401">
        <f>'A1'!G15</f>
        <v>0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36283.787654659922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62995.083423580014</v>
      </c>
      <c r="E16" s="401">
        <f>'A1'!E16</f>
        <v>7595.7669656799817</v>
      </c>
      <c r="F16" s="401">
        <f>'A1'!F16</f>
        <v>1.93537881</v>
      </c>
      <c r="G16" s="401">
        <f>'A1'!G16</f>
        <v>40.19415832</v>
      </c>
      <c r="H16" s="401">
        <f>'A1'!H16</f>
        <v>7.6373626199999993</v>
      </c>
      <c r="I16" s="401">
        <f>'A1'!I16</f>
        <v>0.99879150000000005</v>
      </c>
      <c r="J16" s="401">
        <f>'A1'!J16</f>
        <v>0</v>
      </c>
      <c r="K16" s="401">
        <f>'A1'!K16</f>
        <v>6.375995000000001E-2</v>
      </c>
      <c r="L16" s="401">
        <f>'A1'!L16</f>
        <v>10.325553719999998</v>
      </c>
      <c r="M16" s="401">
        <f>'A1'!M16</f>
        <v>70652.005394179985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41231.060559310012</v>
      </c>
      <c r="E17" s="401">
        <f>'A1'!E17</f>
        <v>6434.9885263199822</v>
      </c>
      <c r="F17" s="401">
        <f>'A1'!F17</f>
        <v>1.8889011499999999</v>
      </c>
      <c r="G17" s="401">
        <f>'A1'!G17</f>
        <v>5.4988798900000013</v>
      </c>
      <c r="H17" s="401">
        <f>'A1'!H17</f>
        <v>4.0996288999999999</v>
      </c>
      <c r="I17" s="401">
        <f>'A1'!I17</f>
        <v>0.99879150000000005</v>
      </c>
      <c r="J17" s="401">
        <f>'A1'!J17</f>
        <v>0</v>
      </c>
      <c r="K17" s="401">
        <f>'A1'!K17</f>
        <v>6.375995000000001E-2</v>
      </c>
      <c r="L17" s="401">
        <f>'A1'!L17</f>
        <v>1.0339619099999999</v>
      </c>
      <c r="M17" s="401">
        <f>'A1'!M17</f>
        <v>47679.633008929995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21764.022864270006</v>
      </c>
      <c r="E18" s="401">
        <f>'A1'!E18</f>
        <v>1160.7784393599993</v>
      </c>
      <c r="F18" s="401">
        <f>'A1'!F18</f>
        <v>4.6477659999999997E-2</v>
      </c>
      <c r="G18" s="401">
        <f>'A1'!G18</f>
        <v>34.695278429999995</v>
      </c>
      <c r="H18" s="401">
        <f>'A1'!H18</f>
        <v>3.5377337199999999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9.2915918099999981</v>
      </c>
      <c r="M18" s="401">
        <f>'A1'!M18</f>
        <v>22972.372385250004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205224.10402954026</v>
      </c>
      <c r="E19" s="401">
        <f>'A1'!E19</f>
        <v>10202.915301280007</v>
      </c>
      <c r="F19" s="401">
        <f>'A1'!F19</f>
        <v>75.63655677999995</v>
      </c>
      <c r="G19" s="401">
        <f>'A1'!G19</f>
        <v>106.69485496999999</v>
      </c>
      <c r="H19" s="401">
        <f>'A1'!H19</f>
        <v>88.455671250000051</v>
      </c>
      <c r="I19" s="401">
        <f>'A1'!I19</f>
        <v>12.13709787</v>
      </c>
      <c r="J19" s="401">
        <f>'A1'!J19</f>
        <v>4.490558E-2</v>
      </c>
      <c r="K19" s="401">
        <f>'A1'!K19</f>
        <v>10.77310173</v>
      </c>
      <c r="L19" s="401">
        <f>'A1'!L19</f>
        <v>27.093634609999981</v>
      </c>
      <c r="M19" s="401">
        <f>'A1'!M19</f>
        <v>215747.85515361029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37007.478984099936</v>
      </c>
      <c r="E20" s="401">
        <f>'A1'!E20</f>
        <v>7788.7477919200091</v>
      </c>
      <c r="F20" s="401">
        <f>'A1'!F20</f>
        <v>75.122315999999955</v>
      </c>
      <c r="G20" s="401">
        <f>'A1'!G20</f>
        <v>101.9764036</v>
      </c>
      <c r="H20" s="401">
        <f>'A1'!H20</f>
        <v>75.778966400000058</v>
      </c>
      <c r="I20" s="401">
        <f>'A1'!I20</f>
        <v>12.131834850000001</v>
      </c>
      <c r="J20" s="401">
        <f>'A1'!J20</f>
        <v>4.3941910000000001E-2</v>
      </c>
      <c r="K20" s="401">
        <f>'A1'!K20</f>
        <v>9.7592408099999997</v>
      </c>
      <c r="L20" s="401">
        <f>'A1'!L20</f>
        <v>20.842505319999983</v>
      </c>
      <c r="M20" s="401">
        <f>'A1'!M20</f>
        <v>45091.881984909945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168216.62504544033</v>
      </c>
      <c r="E21" s="401">
        <f>'A1'!E21</f>
        <v>2414.1675093599979</v>
      </c>
      <c r="F21" s="401">
        <f>'A1'!F21</f>
        <v>0.51424077999999984</v>
      </c>
      <c r="G21" s="401">
        <f>'A1'!G21</f>
        <v>4.7184513699999995</v>
      </c>
      <c r="H21" s="401">
        <f>'A1'!H21</f>
        <v>12.676704849999993</v>
      </c>
      <c r="I21" s="401">
        <f>'A1'!I21</f>
        <v>5.2630200000000002E-3</v>
      </c>
      <c r="J21" s="401">
        <f>'A1'!J21</f>
        <v>9.6367000000000002E-4</v>
      </c>
      <c r="K21" s="401">
        <f>'A1'!K21</f>
        <v>1.0138609199999999</v>
      </c>
      <c r="L21" s="401">
        <f>'A1'!L21</f>
        <v>6.2511292899999988</v>
      </c>
      <c r="M21" s="401">
        <f>'A1'!M21</f>
        <v>170655.97316870032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459799.8966735421</v>
      </c>
      <c r="E22" s="401">
        <f>'A1'!E22</f>
        <v>24521.109573219979</v>
      </c>
      <c r="F22" s="401">
        <f>'A1'!F22</f>
        <v>79.766743579999954</v>
      </c>
      <c r="G22" s="401">
        <f>'A1'!G22</f>
        <v>147.82983032999999</v>
      </c>
      <c r="H22" s="401">
        <f>'A1'!H22</f>
        <v>96.963554710000054</v>
      </c>
      <c r="I22" s="401">
        <f>'A1'!I22</f>
        <v>15.510740629999999</v>
      </c>
      <c r="J22" s="401">
        <f>'A1'!J22</f>
        <v>4.490558E-2</v>
      </c>
      <c r="K22" s="401">
        <f>'A1'!K22</f>
        <v>10.83686168</v>
      </c>
      <c r="L22" s="401">
        <f>'A1'!L22</f>
        <v>38.253018569999981</v>
      </c>
      <c r="M22" s="401">
        <f>'A1'!M22</f>
        <v>484710.21190184203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43170.249413685349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2286.8460257500005</v>
      </c>
      <c r="E25" s="401">
        <f>'A1'!E25</f>
        <v>621.4465488400001</v>
      </c>
      <c r="F25" s="401">
        <f>'A1'!F25</f>
        <v>1.6918740800000001</v>
      </c>
      <c r="G25" s="401">
        <f>'A1'!G25</f>
        <v>4.0666583300000001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2914.0511070000007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186.43826196999996</v>
      </c>
      <c r="E26" s="401">
        <f>'A1'!E26</f>
        <v>122.82399767999999</v>
      </c>
      <c r="F26" s="401">
        <f>'A1'!F26</f>
        <v>1.6918740800000001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310.95413372999991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2100.4077637800006</v>
      </c>
      <c r="E27" s="401">
        <f>'A1'!E27</f>
        <v>498.62255116000011</v>
      </c>
      <c r="F27" s="401">
        <f>'A1'!F27</f>
        <v>0</v>
      </c>
      <c r="G27" s="401">
        <f>'A1'!G27</f>
        <v>4.0666583300000001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2603.0969732700005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3720.3720368299992</v>
      </c>
      <c r="E28" s="401">
        <f>'A1'!E28</f>
        <v>366.30028345000005</v>
      </c>
      <c r="F28" s="401">
        <f>'A1'!F28</f>
        <v>0</v>
      </c>
      <c r="G28" s="401">
        <f>'A1'!G28</f>
        <v>7.3988084900000004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4094.0711287699996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2375.7353951199993</v>
      </c>
      <c r="E29" s="401">
        <f>'A1'!E29</f>
        <v>330.74379065000005</v>
      </c>
      <c r="F29" s="401">
        <f>'A1'!F29</f>
        <v>0</v>
      </c>
      <c r="G29" s="401">
        <f>'A1'!G29</f>
        <v>7.3988084900000004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2713.8779942599995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1344.6366417099998</v>
      </c>
      <c r="E30" s="401">
        <f>'A1'!E30</f>
        <v>35.556492800000001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1380.1931345099997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2438.7171779700002</v>
      </c>
      <c r="E31" s="401">
        <f>'A1'!E31</f>
        <v>1282.8639387199999</v>
      </c>
      <c r="F31" s="401">
        <f>'A1'!F31</f>
        <v>41.519157679999999</v>
      </c>
      <c r="G31" s="401">
        <f>'A1'!G31</f>
        <v>15.323976559999998</v>
      </c>
      <c r="H31" s="401">
        <f>'A1'!H31</f>
        <v>0</v>
      </c>
      <c r="I31" s="401">
        <f>'A1'!I31</f>
        <v>0</v>
      </c>
      <c r="J31" s="401">
        <f>'A1'!J31</f>
        <v>0.39794945000000004</v>
      </c>
      <c r="K31" s="401">
        <f>'A1'!K31</f>
        <v>13.800647570000002</v>
      </c>
      <c r="L31" s="401">
        <f>'A1'!L31</f>
        <v>0</v>
      </c>
      <c r="M31" s="401">
        <f>'A1'!M31</f>
        <v>3792.6228479500001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2012.8057607000003</v>
      </c>
      <c r="E32" s="401">
        <f>'A1'!E32</f>
        <v>1262.0756607499998</v>
      </c>
      <c r="F32" s="401">
        <f>'A1'!F32</f>
        <v>41.519157679999999</v>
      </c>
      <c r="G32" s="401">
        <f>'A1'!G32</f>
        <v>15.323976559999998</v>
      </c>
      <c r="H32" s="401">
        <f>'A1'!H32</f>
        <v>0</v>
      </c>
      <c r="I32" s="401">
        <f>'A1'!I32</f>
        <v>0</v>
      </c>
      <c r="J32" s="401">
        <f>'A1'!J32</f>
        <v>0.39794945000000004</v>
      </c>
      <c r="K32" s="401">
        <f>'A1'!K32</f>
        <v>13.800647570000002</v>
      </c>
      <c r="L32" s="401">
        <f>'A1'!L32</f>
        <v>0</v>
      </c>
      <c r="M32" s="401">
        <f>'A1'!M32</f>
        <v>3345.9231527099996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425.91141726999996</v>
      </c>
      <c r="E33" s="401">
        <f>'A1'!E33</f>
        <v>20.788277969999999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446.69969523999998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8445.9352405499994</v>
      </c>
      <c r="E34" s="401">
        <f>'A1'!E34</f>
        <v>2270.61077101</v>
      </c>
      <c r="F34" s="401">
        <f>'A1'!F34</f>
        <v>43.211031759999997</v>
      </c>
      <c r="G34" s="401">
        <f>'A1'!G34</f>
        <v>26.789443379999998</v>
      </c>
      <c r="H34" s="401">
        <f>'A1'!H34</f>
        <v>0</v>
      </c>
      <c r="I34" s="401">
        <f>'A1'!I34</f>
        <v>0</v>
      </c>
      <c r="J34" s="401">
        <f>'A1'!J34</f>
        <v>0.39794945000000004</v>
      </c>
      <c r="K34" s="401">
        <f>'A1'!K34</f>
        <v>13.800647570000002</v>
      </c>
      <c r="L34" s="401">
        <f>'A1'!L34</f>
        <v>0</v>
      </c>
      <c r="M34" s="401">
        <f>'A1'!M34</f>
        <v>10800.745083719999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1713.6771041699992</v>
      </c>
      <c r="E36" s="401">
        <f>'A1'!E36</f>
        <v>595.83552107000003</v>
      </c>
      <c r="F36" s="401">
        <f>'A1'!F36</f>
        <v>1.6918740800000001</v>
      </c>
      <c r="G36" s="401">
        <f>'A1'!G36</f>
        <v>3.0042960700000001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3.83527664</v>
      </c>
      <c r="L36" s="401">
        <f>'A1'!L36</f>
        <v>0</v>
      </c>
      <c r="M36" s="401">
        <f>'A1'!M36</f>
        <v>2318.0440720299989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5924.9539236499968</v>
      </c>
      <c r="E37" s="401">
        <f>'A1'!E37</f>
        <v>1633.1875641800004</v>
      </c>
      <c r="F37" s="401">
        <f>'A1'!F37</f>
        <v>41.519157679999999</v>
      </c>
      <c r="G37" s="401">
        <f>'A1'!G37</f>
        <v>23.785147309999999</v>
      </c>
      <c r="H37" s="401">
        <f>'A1'!H37</f>
        <v>0</v>
      </c>
      <c r="I37" s="401">
        <f>'A1'!I37</f>
        <v>0</v>
      </c>
      <c r="J37" s="401">
        <f>'A1'!J37</f>
        <v>0.39794945000000004</v>
      </c>
      <c r="K37" s="401">
        <f>'A1'!K37</f>
        <v>9.9653709300000024</v>
      </c>
      <c r="L37" s="401">
        <f>'A1'!L37</f>
        <v>0</v>
      </c>
      <c r="M37" s="401">
        <f>'A1'!M37</f>
        <v>7633.8091131999972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807.30421270999977</v>
      </c>
      <c r="E38" s="401">
        <f>'A1'!E38</f>
        <v>41.587685800000003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848.89189850999981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224256.78259071987</v>
      </c>
      <c r="E41" s="401">
        <f>'A1'!E41</f>
        <v>13470.971466899971</v>
      </c>
      <c r="F41" s="401">
        <f>'A1'!F41</f>
        <v>0</v>
      </c>
      <c r="G41" s="401">
        <f>'A1'!G41</f>
        <v>10.790046930000001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237738.54410454983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136848.33654554992</v>
      </c>
      <c r="E42" s="401">
        <f>'A1'!E42</f>
        <v>12845.726479449972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149694.06302499989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87408.446045169971</v>
      </c>
      <c r="E43" s="401">
        <f>'A1'!E43</f>
        <v>625.24498744999983</v>
      </c>
      <c r="F43" s="401">
        <f>'A1'!F43</f>
        <v>0</v>
      </c>
      <c r="G43" s="401">
        <f>'A1'!G43</f>
        <v>10.790046930000001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88044.481079549965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55569.081486000025</v>
      </c>
      <c r="E44" s="401">
        <f>'A1'!E44</f>
        <v>9067.9536943399944</v>
      </c>
      <c r="F44" s="401">
        <f>'A1'!F44</f>
        <v>0</v>
      </c>
      <c r="G44" s="401">
        <f>'A1'!G44</f>
        <v>46.068153600000002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0.50344735000000007</v>
      </c>
      <c r="M44" s="401">
        <f>'A1'!M44</f>
        <v>64683.606781290015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38312.466183290016</v>
      </c>
      <c r="E45" s="401">
        <f>'A1'!E45</f>
        <v>8151.7687779499947</v>
      </c>
      <c r="F45" s="401">
        <f>'A1'!F45</f>
        <v>0</v>
      </c>
      <c r="G45" s="401">
        <f>'A1'!G45</f>
        <v>7.2182171400000001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46471.453178380012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17256.615302710012</v>
      </c>
      <c r="E46" s="401">
        <f>'A1'!E46</f>
        <v>916.18491639000035</v>
      </c>
      <c r="F46" s="401">
        <f>'A1'!F46</f>
        <v>0</v>
      </c>
      <c r="G46" s="401">
        <f>'A1'!G46</f>
        <v>38.849936460000002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0.50344735000000007</v>
      </c>
      <c r="M46" s="401">
        <f>'A1'!M46</f>
        <v>18212.153602910013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10238.4536451</v>
      </c>
      <c r="E47" s="401">
        <f>'A1'!E47</f>
        <v>1216.7982769300002</v>
      </c>
      <c r="F47" s="401">
        <f>'A1'!F47</f>
        <v>0</v>
      </c>
      <c r="G47" s="401">
        <f>'A1'!G47</f>
        <v>5.61549385</v>
      </c>
      <c r="H47" s="401">
        <f>'A1'!H47</f>
        <v>0</v>
      </c>
      <c r="I47" s="401">
        <f>'A1'!I47</f>
        <v>0</v>
      </c>
      <c r="J47" s="401">
        <f>'A1'!J47</f>
        <v>0.63984287000000006</v>
      </c>
      <c r="K47" s="401">
        <f>'A1'!K47</f>
        <v>1.94377947</v>
      </c>
      <c r="L47" s="401">
        <f>'A1'!L47</f>
        <v>0</v>
      </c>
      <c r="M47" s="401">
        <f>'A1'!M47</f>
        <v>11463.451038220001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1202.2563120600007</v>
      </c>
      <c r="E48" s="401">
        <f>'A1'!E48</f>
        <v>127.56255407000002</v>
      </c>
      <c r="F48" s="401">
        <f>'A1'!F48</f>
        <v>0</v>
      </c>
      <c r="G48" s="401">
        <f>'A1'!G48</f>
        <v>5.61549385</v>
      </c>
      <c r="H48" s="401">
        <f>'A1'!H48</f>
        <v>0</v>
      </c>
      <c r="I48" s="401">
        <f>'A1'!I48</f>
        <v>0</v>
      </c>
      <c r="J48" s="401">
        <f>'A1'!J48</f>
        <v>0.63984287000000006</v>
      </c>
      <c r="K48" s="401">
        <f>'A1'!K48</f>
        <v>1.94377947</v>
      </c>
      <c r="L48" s="401">
        <f>'A1'!L48</f>
        <v>0</v>
      </c>
      <c r="M48" s="401">
        <f>'A1'!M48</f>
        <v>1338.0179823200006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9036.1973330399996</v>
      </c>
      <c r="E49" s="401">
        <f>'A1'!E49</f>
        <v>1089.2357228600001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10125.433055899999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290064.31772181991</v>
      </c>
      <c r="E50" s="401">
        <f>'A1'!E50</f>
        <v>23755.723438169967</v>
      </c>
      <c r="F50" s="401">
        <f>'A1'!F50</f>
        <v>0</v>
      </c>
      <c r="G50" s="401">
        <f>'A1'!G50</f>
        <v>62.473694380000005</v>
      </c>
      <c r="H50" s="401">
        <f>'A1'!H50</f>
        <v>0</v>
      </c>
      <c r="I50" s="401">
        <f>'A1'!I50</f>
        <v>0</v>
      </c>
      <c r="J50" s="401">
        <f>'A1'!J50</f>
        <v>0.63984287000000006</v>
      </c>
      <c r="K50" s="401">
        <f>'A1'!K50</f>
        <v>1.94377947</v>
      </c>
      <c r="L50" s="401">
        <f>'A1'!L50</f>
        <v>0.50344735000000007</v>
      </c>
      <c r="M50" s="401">
        <f>'A1'!M50</f>
        <v>313885.60192405991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286977.04909191979</v>
      </c>
      <c r="E52" s="401">
        <f>'A1'!E52</f>
        <v>23094.546283070023</v>
      </c>
      <c r="F52" s="401">
        <f>'A1'!F52</f>
        <v>0</v>
      </c>
      <c r="G52" s="401">
        <f>'A1'!G52</f>
        <v>53.94096024000001</v>
      </c>
      <c r="H52" s="401">
        <f>'A1'!H52</f>
        <v>0</v>
      </c>
      <c r="I52" s="401">
        <f>'A1'!I52</f>
        <v>0</v>
      </c>
      <c r="J52" s="401">
        <f>'A1'!J52</f>
        <v>0.31941124999999998</v>
      </c>
      <c r="K52" s="401">
        <f>'A1'!K52</f>
        <v>0.96996879000000003</v>
      </c>
      <c r="L52" s="401">
        <f>'A1'!L52</f>
        <v>0.25141660999999998</v>
      </c>
      <c r="M52" s="401">
        <f>'A1'!M52</f>
        <v>310127.07713187981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3013.6676273500011</v>
      </c>
      <c r="E53" s="401">
        <f>'A1'!E53</f>
        <v>661.17715509999994</v>
      </c>
      <c r="F53" s="401">
        <f>'A1'!F53</f>
        <v>0</v>
      </c>
      <c r="G53" s="401">
        <f>'A1'!G53</f>
        <v>8.5327341200000006</v>
      </c>
      <c r="H53" s="401">
        <f>'A1'!H53</f>
        <v>0</v>
      </c>
      <c r="I53" s="401">
        <f>'A1'!I53</f>
        <v>0</v>
      </c>
      <c r="J53" s="401">
        <f>'A1'!J53</f>
        <v>0.32043162000000003</v>
      </c>
      <c r="K53" s="401">
        <f>'A1'!K53</f>
        <v>0.97381068000000004</v>
      </c>
      <c r="L53" s="401">
        <f>'A1'!L53</f>
        <v>0.25203074000000003</v>
      </c>
      <c r="M53" s="401">
        <f>'A1'!M53</f>
        <v>3684.9237896100008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73.601002560000012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73.601002560000012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56380.100894729985</v>
      </c>
      <c r="E13" s="401">
        <f>'A2'!E13</f>
        <v>652.38717000000031</v>
      </c>
      <c r="F13" s="401">
        <f>'A2'!F13</f>
        <v>4094.210960260003</v>
      </c>
      <c r="G13" s="401">
        <f>'A2'!G13</f>
        <v>262.79356300000018</v>
      </c>
      <c r="H13" s="401">
        <f>'A2'!H13</f>
        <v>165.79666370000001</v>
      </c>
      <c r="I13" s="401">
        <f>'A2'!I13</f>
        <v>475.08471205000006</v>
      </c>
      <c r="J13" s="401">
        <f>'A2'!J13</f>
        <v>31.233662980000005</v>
      </c>
      <c r="K13" s="401">
        <f>'A2'!K13</f>
        <v>103.16869659000004</v>
      </c>
      <c r="L13" s="401">
        <f>'A2'!L13</f>
        <v>62164.776323309983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7983.7040339199893</v>
      </c>
      <c r="E14" s="401">
        <f>'A2'!E14</f>
        <v>41.799024800000012</v>
      </c>
      <c r="F14" s="401">
        <f>'A2'!F14</f>
        <v>642.93796310999983</v>
      </c>
      <c r="G14" s="401">
        <f>'A2'!G14</f>
        <v>32.64627200000001</v>
      </c>
      <c r="H14" s="401">
        <f>'A2'!H14</f>
        <v>47.809632680000028</v>
      </c>
      <c r="I14" s="401">
        <f>'A2'!I14</f>
        <v>56.456863339999991</v>
      </c>
      <c r="J14" s="401">
        <f>'A2'!J14</f>
        <v>5.4583979999999997E-2</v>
      </c>
      <c r="K14" s="401">
        <f>'A2'!K14</f>
        <v>10.629454370000005</v>
      </c>
      <c r="L14" s="401">
        <f>'A2'!L14</f>
        <v>8816.0378281999892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48396.396860809997</v>
      </c>
      <c r="E15" s="401">
        <f>'A2'!E15</f>
        <v>610.58814520000033</v>
      </c>
      <c r="F15" s="401">
        <f>'A2'!F15</f>
        <v>3451.272997150003</v>
      </c>
      <c r="G15" s="401">
        <f>'A2'!G15</f>
        <v>230.14729100000014</v>
      </c>
      <c r="H15" s="401">
        <f>'A2'!H15</f>
        <v>117.98703101999998</v>
      </c>
      <c r="I15" s="401">
        <f>'A2'!I15</f>
        <v>418.62784871000008</v>
      </c>
      <c r="J15" s="401">
        <f>'A2'!J15</f>
        <v>31.179079000000005</v>
      </c>
      <c r="K15" s="401">
        <f>'A2'!K15</f>
        <v>92.539242220000034</v>
      </c>
      <c r="L15" s="401">
        <f>'A2'!L15</f>
        <v>53348.738495110003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16204.793721249986</v>
      </c>
      <c r="E16" s="401">
        <f>'A2'!E16</f>
        <v>353.47150395</v>
      </c>
      <c r="F16" s="401">
        <f>'A2'!F16</f>
        <v>3241.9879560199997</v>
      </c>
      <c r="G16" s="401">
        <f>'A2'!G16</f>
        <v>86.072419760000074</v>
      </c>
      <c r="H16" s="401">
        <f>'A2'!H16</f>
        <v>88.74956689000004</v>
      </c>
      <c r="I16" s="401">
        <f>'A2'!I16</f>
        <v>51.289141129999983</v>
      </c>
      <c r="J16" s="401">
        <f>'A2'!J16</f>
        <v>3.5992075400000001</v>
      </c>
      <c r="K16" s="401">
        <f>'A2'!K16</f>
        <v>221.53682802000006</v>
      </c>
      <c r="L16" s="401">
        <f>'A2'!L16</f>
        <v>20251.500344559987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3988.8553970399921</v>
      </c>
      <c r="E17" s="401">
        <f>'A2'!E17</f>
        <v>7.1779141300000022</v>
      </c>
      <c r="F17" s="401">
        <f>'A2'!F17</f>
        <v>172.34657261000004</v>
      </c>
      <c r="G17" s="401">
        <f>'A2'!G17</f>
        <v>9.1470174300000018</v>
      </c>
      <c r="H17" s="401">
        <f>'A2'!H17</f>
        <v>15.86024767</v>
      </c>
      <c r="I17" s="401">
        <f>'A2'!I17</f>
        <v>0</v>
      </c>
      <c r="J17" s="401">
        <f>'A2'!J17</f>
        <v>0</v>
      </c>
      <c r="K17" s="401">
        <f>'A2'!K17</f>
        <v>0.26016343999999991</v>
      </c>
      <c r="L17" s="401">
        <f>'A2'!L17</f>
        <v>4193.6473123199921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12215.938324209994</v>
      </c>
      <c r="E18" s="401">
        <f>'A2'!E18</f>
        <v>346.29358982000002</v>
      </c>
      <c r="F18" s="401">
        <f>'A2'!F18</f>
        <v>3069.6413834099999</v>
      </c>
      <c r="G18" s="401">
        <f>'A2'!G18</f>
        <v>76.925402330000068</v>
      </c>
      <c r="H18" s="401">
        <f>'A2'!H18</f>
        <v>72.889319220000033</v>
      </c>
      <c r="I18" s="401">
        <f>'A2'!I18</f>
        <v>51.289141129999983</v>
      </c>
      <c r="J18" s="401">
        <f>'A2'!J18</f>
        <v>3.5992075400000001</v>
      </c>
      <c r="K18" s="401">
        <f>'A2'!K18</f>
        <v>221.27666458000004</v>
      </c>
      <c r="L18" s="401">
        <f>'A2'!L18</f>
        <v>16057.853032239995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34390.149041510042</v>
      </c>
      <c r="E19" s="401">
        <f>'A2'!E19</f>
        <v>711.24152328000002</v>
      </c>
      <c r="F19" s="401">
        <f>'A2'!F19</f>
        <v>4290.050063120003</v>
      </c>
      <c r="G19" s="401">
        <f>'A2'!G19</f>
        <v>466.58990226000009</v>
      </c>
      <c r="H19" s="401">
        <f>'A2'!H19</f>
        <v>176.05502428</v>
      </c>
      <c r="I19" s="401">
        <f>'A2'!I19</f>
        <v>87.199747290000062</v>
      </c>
      <c r="J19" s="401">
        <f>'A2'!J19</f>
        <v>3.3025504300000001</v>
      </c>
      <c r="K19" s="401">
        <f>'A2'!K19</f>
        <v>56.075771390000014</v>
      </c>
      <c r="L19" s="401">
        <f>'A2'!L19</f>
        <v>40180.663623560045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5596.6909541500054</v>
      </c>
      <c r="E20" s="401">
        <f>'A2'!E20</f>
        <v>180.05757388999999</v>
      </c>
      <c r="F20" s="401">
        <f>'A2'!F20</f>
        <v>1627.6258324500022</v>
      </c>
      <c r="G20" s="401">
        <f>'A2'!G20</f>
        <v>92.544643380000011</v>
      </c>
      <c r="H20" s="401">
        <f>'A2'!H20</f>
        <v>47.163352010000025</v>
      </c>
      <c r="I20" s="401">
        <f>'A2'!I20</f>
        <v>67.028665990000064</v>
      </c>
      <c r="J20" s="401">
        <f>'A2'!J20</f>
        <v>3.1078110900000002</v>
      </c>
      <c r="K20" s="401">
        <f>'A2'!K20</f>
        <v>44.245920450000007</v>
      </c>
      <c r="L20" s="401">
        <f>'A2'!L20</f>
        <v>7658.4647534100077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28793.458087360039</v>
      </c>
      <c r="E21" s="401">
        <f>'A2'!E21</f>
        <v>531.18394939000007</v>
      </c>
      <c r="F21" s="401">
        <f>'A2'!F21</f>
        <v>2662.4242306700003</v>
      </c>
      <c r="G21" s="401">
        <f>'A2'!G21</f>
        <v>374.04525888000006</v>
      </c>
      <c r="H21" s="401">
        <f>'A2'!H21</f>
        <v>128.89167226999999</v>
      </c>
      <c r="I21" s="401">
        <f>'A2'!I21</f>
        <v>20.171081300000001</v>
      </c>
      <c r="J21" s="401">
        <f>'A2'!J21</f>
        <v>0.19473933999999998</v>
      </c>
      <c r="K21" s="401">
        <f>'A2'!K21</f>
        <v>11.829850940000004</v>
      </c>
      <c r="L21" s="401">
        <f>'A2'!L21</f>
        <v>32522.198870150041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106975.04365749001</v>
      </c>
      <c r="E22" s="401">
        <f>'A2'!E22</f>
        <v>1717.1001972300005</v>
      </c>
      <c r="F22" s="401">
        <f>'A2'!F22</f>
        <v>11626.248979400007</v>
      </c>
      <c r="G22" s="401">
        <f>'A2'!G22</f>
        <v>815.45588502000032</v>
      </c>
      <c r="H22" s="401">
        <f>'A2'!H22</f>
        <v>430.60125487000005</v>
      </c>
      <c r="I22" s="401">
        <f>'A2'!I22</f>
        <v>613.57360047000009</v>
      </c>
      <c r="J22" s="401">
        <f>'A2'!J22</f>
        <v>38.135420950000004</v>
      </c>
      <c r="K22" s="401">
        <f>'A2'!K22</f>
        <v>380.78129600000011</v>
      </c>
      <c r="L22" s="401">
        <f>'A2'!L22</f>
        <v>122596.94029143002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262.96590370999996</v>
      </c>
      <c r="E25" s="401">
        <f>'A2'!E25</f>
        <v>199.26168367</v>
      </c>
      <c r="F25" s="401">
        <f>'A2'!F25</f>
        <v>7.7017308100000008</v>
      </c>
      <c r="G25" s="401">
        <f>'A2'!G25</f>
        <v>0</v>
      </c>
      <c r="H25" s="401">
        <f>'A2'!H25</f>
        <v>0.65448033999999999</v>
      </c>
      <c r="I25" s="401">
        <f>'A2'!I25</f>
        <v>1.4733101900000001</v>
      </c>
      <c r="J25" s="401">
        <f>'A2'!J25</f>
        <v>12.246499400000001</v>
      </c>
      <c r="K25" s="401">
        <f>'A2'!K25</f>
        <v>30.755259339999999</v>
      </c>
      <c r="L25" s="401">
        <f>'A2'!L25</f>
        <v>515.05886745999999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2.0264330400000001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2.0264330400000001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262.96590370999996</v>
      </c>
      <c r="E27" s="401">
        <f>'A2'!E27</f>
        <v>197.23525063</v>
      </c>
      <c r="F27" s="401">
        <f>'A2'!F27</f>
        <v>7.7017308100000008</v>
      </c>
      <c r="G27" s="401">
        <f>'A2'!G27</f>
        <v>0</v>
      </c>
      <c r="H27" s="401">
        <f>'A2'!H27</f>
        <v>0.65448033999999999</v>
      </c>
      <c r="I27" s="401">
        <f>'A2'!I27</f>
        <v>1.4733101900000001</v>
      </c>
      <c r="J27" s="401">
        <f>'A2'!J27</f>
        <v>12.246499400000001</v>
      </c>
      <c r="K27" s="401">
        <f>'A2'!K27</f>
        <v>30.755259339999999</v>
      </c>
      <c r="L27" s="401">
        <f>'A2'!L27</f>
        <v>513.03243441999996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2499.0208511900009</v>
      </c>
      <c r="E28" s="401">
        <f>'A2'!E28</f>
        <v>117.02788629000001</v>
      </c>
      <c r="F28" s="401">
        <f>'A2'!F28</f>
        <v>79.779879280000003</v>
      </c>
      <c r="G28" s="401">
        <f>'A2'!G28</f>
        <v>0.80179199000000001</v>
      </c>
      <c r="H28" s="401">
        <f>'A2'!H28</f>
        <v>1.39275639</v>
      </c>
      <c r="I28" s="401">
        <f>'A2'!I28</f>
        <v>0.86390018000000002</v>
      </c>
      <c r="J28" s="401">
        <f>'A2'!J28</f>
        <v>1.1554108599999999</v>
      </c>
      <c r="K28" s="401">
        <f>'A2'!K28</f>
        <v>0</v>
      </c>
      <c r="L28" s="401">
        <f>'A2'!L28</f>
        <v>2700.0424761800009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575.80945777000011</v>
      </c>
      <c r="E29" s="401">
        <f>'A2'!E29</f>
        <v>3.0271165600000001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578.83657433000008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1923.2113934200008</v>
      </c>
      <c r="E30" s="401">
        <f>'A2'!E30</f>
        <v>114.00076973000002</v>
      </c>
      <c r="F30" s="401">
        <f>'A2'!F30</f>
        <v>79.779879280000003</v>
      </c>
      <c r="G30" s="401">
        <f>'A2'!G30</f>
        <v>0.80179199000000001</v>
      </c>
      <c r="H30" s="401">
        <f>'A2'!H30</f>
        <v>1.39275639</v>
      </c>
      <c r="I30" s="401">
        <f>'A2'!I30</f>
        <v>0.86390018000000002</v>
      </c>
      <c r="J30" s="401">
        <f>'A2'!J30</f>
        <v>1.1554108599999999</v>
      </c>
      <c r="K30" s="401">
        <f>'A2'!K30</f>
        <v>0</v>
      </c>
      <c r="L30" s="401">
        <f>'A2'!L30</f>
        <v>2121.2059018500008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306.68198274999997</v>
      </c>
      <c r="E31" s="401">
        <f>'A2'!E31</f>
        <v>79.709520089999998</v>
      </c>
      <c r="F31" s="401">
        <f>'A2'!F31</f>
        <v>16.420500449999999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0.14003396000000001</v>
      </c>
      <c r="L31" s="401">
        <f>'A2'!L31</f>
        <v>402.95203724999999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291.4229206</v>
      </c>
      <c r="E32" s="401">
        <f>'A2'!E32</f>
        <v>7.9064999999999995E-4</v>
      </c>
      <c r="F32" s="401">
        <f>'A2'!F32</f>
        <v>16.420500449999999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307.84421170000002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15.25906215</v>
      </c>
      <c r="E33" s="401">
        <f>'A2'!E33</f>
        <v>79.708729439999999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0.14003396000000001</v>
      </c>
      <c r="L33" s="401">
        <f>'A2'!L33</f>
        <v>95.107825550000001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3068.6687376500008</v>
      </c>
      <c r="E34" s="401">
        <f>'A2'!E34</f>
        <v>395.99909005000001</v>
      </c>
      <c r="F34" s="401">
        <f>'A2'!F34</f>
        <v>103.90211054000001</v>
      </c>
      <c r="G34" s="401">
        <f>'A2'!G34</f>
        <v>0.80179199000000001</v>
      </c>
      <c r="H34" s="401">
        <f>'A2'!H34</f>
        <v>2.0472367299999998</v>
      </c>
      <c r="I34" s="401">
        <f>'A2'!I34</f>
        <v>2.3372103700000002</v>
      </c>
      <c r="J34" s="401">
        <f>'A2'!J34</f>
        <v>13.401910260000001</v>
      </c>
      <c r="K34" s="401">
        <f>'A2'!K34</f>
        <v>30.895293299999999</v>
      </c>
      <c r="L34" s="401">
        <f>'A2'!L34</f>
        <v>3618.0533808900009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622.92141751999998</v>
      </c>
      <c r="E36" s="401">
        <f>'A2'!E36</f>
        <v>329.12563741999992</v>
      </c>
      <c r="F36" s="401">
        <f>'A2'!F36</f>
        <v>1.51833252</v>
      </c>
      <c r="G36" s="401">
        <f>'A2'!G36</f>
        <v>0</v>
      </c>
      <c r="H36" s="401">
        <f>'A2'!H36</f>
        <v>9.215951E-2</v>
      </c>
      <c r="I36" s="401">
        <f>'A2'!I36</f>
        <v>0</v>
      </c>
      <c r="J36" s="401">
        <f>'A2'!J36</f>
        <v>3.8624764799999998</v>
      </c>
      <c r="K36" s="401">
        <f>'A2'!K36</f>
        <v>11.058033960000001</v>
      </c>
      <c r="L36" s="401">
        <f>'A2'!L36</f>
        <v>968.57805740999993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2435.5755363399985</v>
      </c>
      <c r="E37" s="401">
        <f>'A2'!E37</f>
        <v>66.873452630000003</v>
      </c>
      <c r="F37" s="401">
        <f>'A2'!F37</f>
        <v>102.38377801999999</v>
      </c>
      <c r="G37" s="401">
        <f>'A2'!G37</f>
        <v>0.80179199000000001</v>
      </c>
      <c r="H37" s="401">
        <f>'A2'!H37</f>
        <v>1.9550772200000002</v>
      </c>
      <c r="I37" s="401">
        <f>'A2'!I37</f>
        <v>2.3372103700000002</v>
      </c>
      <c r="J37" s="401">
        <f>'A2'!J37</f>
        <v>9.5394337799999995</v>
      </c>
      <c r="K37" s="401">
        <f>'A2'!K37</f>
        <v>19.837259339999999</v>
      </c>
      <c r="L37" s="401">
        <f>'A2'!L37</f>
        <v>2639.3035396899982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10.17178378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10.17178378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49753.97781336998</v>
      </c>
      <c r="E41" s="401">
        <f>'A2'!E41</f>
        <v>2675.869888289998</v>
      </c>
      <c r="F41" s="401">
        <f>'A2'!F41</f>
        <v>2846.47074006</v>
      </c>
      <c r="G41" s="401">
        <f>'A2'!G41</f>
        <v>3073.1931401400002</v>
      </c>
      <c r="H41" s="401">
        <f>'A2'!H41</f>
        <v>212.55889372999994</v>
      </c>
      <c r="I41" s="401">
        <f>'A2'!I41</f>
        <v>201.06680612000005</v>
      </c>
      <c r="J41" s="401">
        <f>'A2'!J41</f>
        <v>244.87758049999997</v>
      </c>
      <c r="K41" s="401">
        <f>'A2'!K41</f>
        <v>389.09939323999981</v>
      </c>
      <c r="L41" s="401">
        <f>'A2'!L41</f>
        <v>59397.114255449975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13950.526768340002</v>
      </c>
      <c r="E42" s="401">
        <f>'A2'!E42</f>
        <v>179.21832906000003</v>
      </c>
      <c r="F42" s="401">
        <f>'A2'!F42</f>
        <v>1053.3915853199994</v>
      </c>
      <c r="G42" s="401">
        <f>'A2'!G42</f>
        <v>167.34556488000001</v>
      </c>
      <c r="H42" s="401">
        <f>'A2'!H42</f>
        <v>18.029430739999999</v>
      </c>
      <c r="I42" s="401">
        <f>'A2'!I42</f>
        <v>60.333276380000001</v>
      </c>
      <c r="J42" s="401">
        <f>'A2'!J42</f>
        <v>0</v>
      </c>
      <c r="K42" s="401">
        <f>'A2'!K42</f>
        <v>1.0107988400000001</v>
      </c>
      <c r="L42" s="401">
        <f>'A2'!L42</f>
        <v>15429.855753560003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35803.451045029979</v>
      </c>
      <c r="E43" s="401">
        <f>'A2'!E43</f>
        <v>2496.6515592299979</v>
      </c>
      <c r="F43" s="401">
        <f>'A2'!F43</f>
        <v>1793.0791547400004</v>
      </c>
      <c r="G43" s="401">
        <f>'A2'!G43</f>
        <v>2905.8475752600002</v>
      </c>
      <c r="H43" s="401">
        <f>'A2'!H43</f>
        <v>194.52946298999993</v>
      </c>
      <c r="I43" s="401">
        <f>'A2'!I43</f>
        <v>140.73352974000005</v>
      </c>
      <c r="J43" s="401">
        <f>'A2'!J43</f>
        <v>244.87758049999997</v>
      </c>
      <c r="K43" s="401">
        <f>'A2'!K43</f>
        <v>388.08859439999981</v>
      </c>
      <c r="L43" s="401">
        <f>'A2'!L43</f>
        <v>43967.25850188997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33999.041989539983</v>
      </c>
      <c r="E44" s="401">
        <f>'A2'!E44</f>
        <v>1156.0350218500002</v>
      </c>
      <c r="F44" s="401">
        <f>'A2'!F44</f>
        <v>7582.3192440200028</v>
      </c>
      <c r="G44" s="401">
        <f>'A2'!G44</f>
        <v>1073.5144409200009</v>
      </c>
      <c r="H44" s="401">
        <f>'A2'!H44</f>
        <v>106.87559847999999</v>
      </c>
      <c r="I44" s="401">
        <f>'A2'!I44</f>
        <v>109.71968712000003</v>
      </c>
      <c r="J44" s="401">
        <f>'A2'!J44</f>
        <v>2.0098719999999997</v>
      </c>
      <c r="K44" s="401">
        <f>'A2'!K44</f>
        <v>12.927058470000004</v>
      </c>
      <c r="L44" s="401">
        <f>'A2'!L44</f>
        <v>44042.442912399987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10999.77920471998</v>
      </c>
      <c r="E45" s="401">
        <f>'A2'!E45</f>
        <v>139.11816339000003</v>
      </c>
      <c r="F45" s="401">
        <f>'A2'!F45</f>
        <v>145.34798266000001</v>
      </c>
      <c r="G45" s="401">
        <f>'A2'!G45</f>
        <v>31.9977442</v>
      </c>
      <c r="H45" s="401">
        <f>'A2'!H45</f>
        <v>2.50284978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11318.745944749979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22999.262784819999</v>
      </c>
      <c r="E46" s="401">
        <f>'A2'!E46</f>
        <v>1016.9168584600003</v>
      </c>
      <c r="F46" s="401">
        <f>'A2'!F46</f>
        <v>7436.9712613600032</v>
      </c>
      <c r="G46" s="401">
        <f>'A2'!G46</f>
        <v>1041.5166967200009</v>
      </c>
      <c r="H46" s="401">
        <f>'A2'!H46</f>
        <v>104.37274869999999</v>
      </c>
      <c r="I46" s="401">
        <f>'A2'!I46</f>
        <v>109.71968712000003</v>
      </c>
      <c r="J46" s="401">
        <f>'A2'!J46</f>
        <v>2.0098719999999997</v>
      </c>
      <c r="K46" s="401">
        <f>'A2'!K46</f>
        <v>12.927058470000004</v>
      </c>
      <c r="L46" s="401">
        <f>'A2'!L46</f>
        <v>32723.696967650001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12068.392979100001</v>
      </c>
      <c r="E47" s="401">
        <f>'A2'!E47</f>
        <v>270.39078882000007</v>
      </c>
      <c r="F47" s="401">
        <f>'A2'!F47</f>
        <v>1202.1149078200001</v>
      </c>
      <c r="G47" s="401">
        <f>'A2'!G47</f>
        <v>347.39121579000005</v>
      </c>
      <c r="H47" s="401">
        <f>'A2'!H47</f>
        <v>62.976478150000005</v>
      </c>
      <c r="I47" s="401">
        <f>'A2'!I47</f>
        <v>119.29199918</v>
      </c>
      <c r="J47" s="401">
        <f>'A2'!J47</f>
        <v>0</v>
      </c>
      <c r="K47" s="401">
        <f>'A2'!K47</f>
        <v>33.338606489999975</v>
      </c>
      <c r="L47" s="401">
        <f>'A2'!L47</f>
        <v>14103.896975350001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1085.2549037800009</v>
      </c>
      <c r="E48" s="401">
        <f>'A2'!E48</f>
        <v>97.229924620000034</v>
      </c>
      <c r="F48" s="401">
        <f>'A2'!F48</f>
        <v>942.79354724999996</v>
      </c>
      <c r="G48" s="401">
        <f>'A2'!G48</f>
        <v>136.46964666999992</v>
      </c>
      <c r="H48" s="401">
        <f>'A2'!H48</f>
        <v>62.168704290000008</v>
      </c>
      <c r="I48" s="401">
        <f>'A2'!I48</f>
        <v>68.904664760000003</v>
      </c>
      <c r="J48" s="401">
        <f>'A2'!J48</f>
        <v>0</v>
      </c>
      <c r="K48" s="401">
        <f>'A2'!K48</f>
        <v>29.652627209999977</v>
      </c>
      <c r="L48" s="401">
        <f>'A2'!L48</f>
        <v>2422.4740185800001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10983.138075320001</v>
      </c>
      <c r="E49" s="401">
        <f>'A2'!E49</f>
        <v>173.16086420000002</v>
      </c>
      <c r="F49" s="401">
        <f>'A2'!F49</f>
        <v>259.32136057000008</v>
      </c>
      <c r="G49" s="401">
        <f>'A2'!G49</f>
        <v>210.9215691200001</v>
      </c>
      <c r="H49" s="401">
        <f>'A2'!H49</f>
        <v>0.80777386000000007</v>
      </c>
      <c r="I49" s="401">
        <f>'A2'!I49</f>
        <v>50.387334419999995</v>
      </c>
      <c r="J49" s="401">
        <f>'A2'!J49</f>
        <v>0</v>
      </c>
      <c r="K49" s="401">
        <f>'A2'!K49</f>
        <v>3.6859792799999989</v>
      </c>
      <c r="L49" s="401">
        <f>'A2'!L49</f>
        <v>11681.422956770002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95821.412782009953</v>
      </c>
      <c r="E50" s="401">
        <f>'A2'!E50</f>
        <v>4102.2956989599988</v>
      </c>
      <c r="F50" s="401">
        <f>'A2'!F50</f>
        <v>11630.904891900003</v>
      </c>
      <c r="G50" s="401">
        <f>'A2'!G50</f>
        <v>4494.0987968500012</v>
      </c>
      <c r="H50" s="401">
        <f>'A2'!H50</f>
        <v>382.41097035999996</v>
      </c>
      <c r="I50" s="401">
        <f>'A2'!I50</f>
        <v>430.07849242000009</v>
      </c>
      <c r="J50" s="401">
        <f>'A2'!J50</f>
        <v>246.88745249999997</v>
      </c>
      <c r="K50" s="401">
        <f>'A2'!K50</f>
        <v>435.36505819999979</v>
      </c>
      <c r="L50" s="401">
        <f>'A2'!L50</f>
        <v>117543.45414319994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89835.309884490256</v>
      </c>
      <c r="E52" s="401">
        <f>'A2'!E52</f>
        <v>4072.52179776</v>
      </c>
      <c r="F52" s="401">
        <f>'A2'!F52</f>
        <v>11577.15370591996</v>
      </c>
      <c r="G52" s="401">
        <f>'A2'!G52</f>
        <v>3274.0440656900028</v>
      </c>
      <c r="H52" s="401">
        <f>'A2'!H52</f>
        <v>381.94705295000011</v>
      </c>
      <c r="I52" s="401">
        <f>'A2'!I52</f>
        <v>430.07849241999998</v>
      </c>
      <c r="J52" s="401">
        <f>'A2'!J52</f>
        <v>246.88745249999994</v>
      </c>
      <c r="K52" s="401">
        <f>'A2'!K52</f>
        <v>434.63511147999964</v>
      </c>
      <c r="L52" s="401">
        <f>'A2'!L52</f>
        <v>110252.57756321022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5985.0067479399986</v>
      </c>
      <c r="E53" s="401">
        <f>'A2'!E53</f>
        <v>29.773901199999997</v>
      </c>
      <c r="F53" s="401">
        <f>'A2'!F53</f>
        <v>53.751185979999995</v>
      </c>
      <c r="G53" s="401">
        <f>'A2'!G53</f>
        <v>1220.0547311600003</v>
      </c>
      <c r="H53" s="401">
        <f>'A2'!H53</f>
        <v>0.46391741000000003</v>
      </c>
      <c r="I53" s="401">
        <f>'A2'!I53</f>
        <v>0</v>
      </c>
      <c r="J53" s="401">
        <f>'A2'!J53</f>
        <v>0</v>
      </c>
      <c r="K53" s="401">
        <f>'A2'!K53</f>
        <v>0.72994672000000005</v>
      </c>
      <c r="L53" s="401">
        <f>'A2'!L53</f>
        <v>7289.7804304099991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1.09614959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1.09614959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304.96142463000012</v>
      </c>
      <c r="E13" s="401">
        <f>'A3'!E13</f>
        <v>1175.9770537300001</v>
      </c>
      <c r="F13" s="401">
        <f>'A3'!F13</f>
        <v>506.54954806999996</v>
      </c>
      <c r="G13" s="401">
        <f>'A3'!G13</f>
        <v>10.72093319</v>
      </c>
      <c r="H13" s="401">
        <f>'A3'!H13</f>
        <v>4.6670874400000004</v>
      </c>
      <c r="I13" s="401">
        <f>'A3'!I13</f>
        <v>0.40174813000000004</v>
      </c>
      <c r="J13" s="401">
        <f>'A3'!J13</f>
        <v>33.181053929999997</v>
      </c>
      <c r="K13" s="401">
        <f>'A3'!K13</f>
        <v>2036.4588491200002</v>
      </c>
      <c r="L13" s="401">
        <f>'A3'!L13</f>
        <v>76.949927190000011</v>
      </c>
      <c r="M13" s="401">
        <f>'A3'!M13</f>
        <v>262588.53645367187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29.751392310000011</v>
      </c>
      <c r="E14" s="401">
        <f>'A3'!E14</f>
        <v>284.36409762</v>
      </c>
      <c r="F14" s="401">
        <f>'A3'!F14</f>
        <v>68.394741709999991</v>
      </c>
      <c r="G14" s="401">
        <f>'A3'!G14</f>
        <v>5.7079486199999998</v>
      </c>
      <c r="H14" s="401">
        <f>'A3'!H14</f>
        <v>2.8580992200000002</v>
      </c>
      <c r="I14" s="401">
        <f>'A3'!I14</f>
        <v>1.7551779999999999E-2</v>
      </c>
      <c r="J14" s="401">
        <f>'A3'!J14</f>
        <v>2.8512594699999996</v>
      </c>
      <c r="K14" s="401">
        <f>'A3'!K14</f>
        <v>393.94509073000006</v>
      </c>
      <c r="L14" s="401">
        <f>'A3'!L14</f>
        <v>11.33272283</v>
      </c>
      <c r="M14" s="401">
        <f>'A3'!M14</f>
        <v>171247.87934115191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275.2100323200001</v>
      </c>
      <c r="E15" s="401">
        <f>'A3'!E15</f>
        <v>891.61295611000014</v>
      </c>
      <c r="F15" s="401">
        <f>'A3'!F15</f>
        <v>438.15480635999995</v>
      </c>
      <c r="G15" s="401">
        <f>'A3'!G15</f>
        <v>5.0129845699999995</v>
      </c>
      <c r="H15" s="401">
        <f>'A3'!H15</f>
        <v>1.8089882200000003</v>
      </c>
      <c r="I15" s="401">
        <f>'A3'!I15</f>
        <v>0.38419635000000002</v>
      </c>
      <c r="J15" s="401">
        <f>'A3'!J15</f>
        <v>30.329794459999995</v>
      </c>
      <c r="K15" s="401">
        <f>'A3'!K15</f>
        <v>1642.51375839</v>
      </c>
      <c r="L15" s="401">
        <f>'A3'!L15</f>
        <v>65.617204360000017</v>
      </c>
      <c r="M15" s="401">
        <f>'A3'!M15</f>
        <v>91340.657112519926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104.54884973000004</v>
      </c>
      <c r="E16" s="401">
        <f>'A3'!E16</f>
        <v>625.87316546999978</v>
      </c>
      <c r="F16" s="401">
        <f>'A3'!F16</f>
        <v>179.17020298999998</v>
      </c>
      <c r="G16" s="401">
        <f>'A3'!G16</f>
        <v>16.551238309999999</v>
      </c>
      <c r="H16" s="401">
        <f>'A3'!H16</f>
        <v>0</v>
      </c>
      <c r="I16" s="401">
        <f>'A3'!I16</f>
        <v>2.55065096</v>
      </c>
      <c r="J16" s="401">
        <f>'A3'!J16</f>
        <v>2.8791158700000001</v>
      </c>
      <c r="K16" s="401">
        <f>'A3'!K16</f>
        <v>931.57322332999979</v>
      </c>
      <c r="L16" s="401">
        <f>'A3'!L16</f>
        <v>117.37074880499995</v>
      </c>
      <c r="M16" s="401">
        <f>'A3'!M16</f>
        <v>91952.449710874993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20.534845659999998</v>
      </c>
      <c r="E17" s="401">
        <f>'A3'!E17</f>
        <v>55.653129709999995</v>
      </c>
      <c r="F17" s="401">
        <f>'A3'!F17</f>
        <v>19.316542140000003</v>
      </c>
      <c r="G17" s="401">
        <f>'A3'!G17</f>
        <v>0</v>
      </c>
      <c r="H17" s="401">
        <f>'A3'!H17</f>
        <v>0</v>
      </c>
      <c r="I17" s="401">
        <f>'A3'!I17</f>
        <v>3.2987400000000001E-3</v>
      </c>
      <c r="J17" s="401">
        <f>'A3'!J17</f>
        <v>0</v>
      </c>
      <c r="K17" s="401">
        <f>'A3'!K17</f>
        <v>95.507816250000005</v>
      </c>
      <c r="L17" s="401">
        <f>'A3'!L17</f>
        <v>0.6470626749999997</v>
      </c>
      <c r="M17" s="401">
        <f>'A3'!M17</f>
        <v>51969.435200174987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84.014004070000041</v>
      </c>
      <c r="E18" s="401">
        <f>'A3'!E18</f>
        <v>570.22003575999975</v>
      </c>
      <c r="F18" s="401">
        <f>'A3'!F18</f>
        <v>159.85366084999998</v>
      </c>
      <c r="G18" s="401">
        <f>'A3'!G18</f>
        <v>16.551238309999999</v>
      </c>
      <c r="H18" s="401">
        <f>'A3'!H18</f>
        <v>0</v>
      </c>
      <c r="I18" s="401">
        <f>'A3'!I18</f>
        <v>2.5473522200000001</v>
      </c>
      <c r="J18" s="401">
        <f>'A3'!J18</f>
        <v>2.8791158700000001</v>
      </c>
      <c r="K18" s="401">
        <f>'A3'!K18</f>
        <v>836.06540707999977</v>
      </c>
      <c r="L18" s="401">
        <f>'A3'!L18</f>
        <v>116.72368612999995</v>
      </c>
      <c r="M18" s="401">
        <f>'A3'!M18</f>
        <v>39983.014510699999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129.99984610999999</v>
      </c>
      <c r="E19" s="401">
        <f>'A3'!E19</f>
        <v>741.58720412000014</v>
      </c>
      <c r="F19" s="401">
        <f>'A3'!F19</f>
        <v>935.11484423999991</v>
      </c>
      <c r="G19" s="401">
        <f>'A3'!G19</f>
        <v>1.4320711099999999</v>
      </c>
      <c r="H19" s="401">
        <f>'A3'!H19</f>
        <v>7.7836386099999997</v>
      </c>
      <c r="I19" s="401">
        <f>'A3'!I19</f>
        <v>0.18871480999999998</v>
      </c>
      <c r="J19" s="401">
        <f>'A3'!J19</f>
        <v>4.6691714299999987</v>
      </c>
      <c r="K19" s="401">
        <f>'A3'!K19</f>
        <v>1820.77549043</v>
      </c>
      <c r="L19" s="401">
        <f>'A3'!L19</f>
        <v>44.038009289999977</v>
      </c>
      <c r="M19" s="401">
        <f>'A3'!M19</f>
        <v>257793.33227689032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108.74321583</v>
      </c>
      <c r="E20" s="401">
        <f>'A3'!E20</f>
        <v>112.73656153999995</v>
      </c>
      <c r="F20" s="401">
        <f>'A3'!F20</f>
        <v>66.637294609999969</v>
      </c>
      <c r="G20" s="401">
        <f>'A3'!G20</f>
        <v>1.6172299999999999E-3</v>
      </c>
      <c r="H20" s="401">
        <f>'A3'!H20</f>
        <v>2.9458040000000001E-2</v>
      </c>
      <c r="I20" s="401">
        <f>'A3'!I20</f>
        <v>0.18328301</v>
      </c>
      <c r="J20" s="401">
        <f>'A3'!J20</f>
        <v>4.6691714299999987</v>
      </c>
      <c r="K20" s="401">
        <f>'A3'!K20</f>
        <v>293.00060169</v>
      </c>
      <c r="L20" s="401">
        <f>'A3'!L20</f>
        <v>34.997519174999979</v>
      </c>
      <c r="M20" s="401">
        <f>'A3'!M20</f>
        <v>53078.344859184952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21.25663028</v>
      </c>
      <c r="E21" s="401">
        <f>'A3'!E21</f>
        <v>628.85064258000023</v>
      </c>
      <c r="F21" s="401">
        <f>'A3'!F21</f>
        <v>868.47754962999988</v>
      </c>
      <c r="G21" s="401">
        <f>'A3'!G21</f>
        <v>1.43045388</v>
      </c>
      <c r="H21" s="401">
        <f>'A3'!H21</f>
        <v>7.7541805699999999</v>
      </c>
      <c r="I21" s="401">
        <f>'A3'!I21</f>
        <v>5.4317999999999996E-3</v>
      </c>
      <c r="J21" s="401">
        <f>'A3'!J21</f>
        <v>0</v>
      </c>
      <c r="K21" s="401">
        <f>'A3'!K21</f>
        <v>1527.7748887400001</v>
      </c>
      <c r="L21" s="401">
        <f>'A3'!L21</f>
        <v>9.0404901150000008</v>
      </c>
      <c r="M21" s="401">
        <f>'A3'!M21</f>
        <v>204714.98741770536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539.51012047000017</v>
      </c>
      <c r="E22" s="401">
        <f>'A3'!E22</f>
        <v>2543.4374233200001</v>
      </c>
      <c r="F22" s="401">
        <f>'A3'!F22</f>
        <v>1620.8345952999998</v>
      </c>
      <c r="G22" s="401">
        <f>'A3'!G22</f>
        <v>28.704242609999998</v>
      </c>
      <c r="H22" s="401">
        <f>'A3'!H22</f>
        <v>12.45072605</v>
      </c>
      <c r="I22" s="401">
        <f>'A3'!I22</f>
        <v>3.1411139000000001</v>
      </c>
      <c r="J22" s="401">
        <f>'A3'!J22</f>
        <v>40.729341229999996</v>
      </c>
      <c r="K22" s="401">
        <f>'A3'!K22</f>
        <v>4788.8075628799998</v>
      </c>
      <c r="L22" s="401">
        <f>'A3'!L22</f>
        <v>238.35868528499995</v>
      </c>
      <c r="M22" s="401">
        <f>'A3'!M22</f>
        <v>612334.31844143721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83.800534749999983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83.800534749999983</v>
      </c>
      <c r="L25" s="401">
        <f>'A3'!L25</f>
        <v>15.377629670000001</v>
      </c>
      <c r="M25" s="401">
        <f>'A3'!M25</f>
        <v>3528.2881388800001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14.293704219999999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14.293704219999999</v>
      </c>
      <c r="L26" s="401">
        <f>'A3'!L26</f>
        <v>0</v>
      </c>
      <c r="M26" s="401">
        <f>'A3'!M26</f>
        <v>327.27427098999993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69.506830529999988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69.506830529999988</v>
      </c>
      <c r="L27" s="401">
        <f>'A3'!L27</f>
        <v>15.377629670000001</v>
      </c>
      <c r="M27" s="401">
        <f>'A3'!M27</f>
        <v>3201.0138678900003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25.422756280000002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25.422756280000002</v>
      </c>
      <c r="L28" s="401">
        <f>'A3'!L28</f>
        <v>0</v>
      </c>
      <c r="M28" s="401">
        <f>'A3'!M28</f>
        <v>6819.5363612299998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4.4160040699999996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4.4160040699999996</v>
      </c>
      <c r="L29" s="401">
        <f>'A3'!L29</f>
        <v>0</v>
      </c>
      <c r="M29" s="401">
        <f>'A3'!M29</f>
        <v>3297.1305726599994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21.006752210000002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21.006752210000002</v>
      </c>
      <c r="L30" s="401">
        <f>'A3'!L30</f>
        <v>0</v>
      </c>
      <c r="M30" s="401">
        <f>'A3'!M30</f>
        <v>3522.4057885700004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17.047700710000001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17.047700710000001</v>
      </c>
      <c r="L31" s="401">
        <f>'A3'!L31</f>
        <v>7.0016980000000006E-2</v>
      </c>
      <c r="M31" s="401">
        <f>'A3'!M31</f>
        <v>4212.6926028899998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3653.7673644099996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17.047700710000001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17.047700710000001</v>
      </c>
      <c r="L33" s="401">
        <f>'A3'!L33</f>
        <v>7.0016980000000006E-2</v>
      </c>
      <c r="M33" s="401">
        <f>'A3'!M33</f>
        <v>558.92523847999996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126.27099173999999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126.27099173999999</v>
      </c>
      <c r="L34" s="401">
        <f>'A3'!L34</f>
        <v>15.447646650000001</v>
      </c>
      <c r="M34" s="401">
        <f>'A3'!M34</f>
        <v>14560.517103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126.27099173999997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126.27099173999997</v>
      </c>
      <c r="L36" s="401">
        <f>'A3'!L36</f>
        <v>5.5290169800000006</v>
      </c>
      <c r="M36" s="401">
        <f>'A3'!M36</f>
        <v>3418.4221381599991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9.9186296699999996</v>
      </c>
      <c r="M37" s="401">
        <f>'A3'!M37</f>
        <v>10283.031282559996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859.06368228999986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1.4638383500000001</v>
      </c>
      <c r="E41" s="401">
        <f>'A3'!E41</f>
        <v>146.23232151999997</v>
      </c>
      <c r="F41" s="401">
        <f>'A3'!F41</f>
        <v>1083.6233094400002</v>
      </c>
      <c r="G41" s="401">
        <f>'A3'!G41</f>
        <v>9.3877643200000005</v>
      </c>
      <c r="H41" s="401">
        <f>'A3'!H41</f>
        <v>2.44642794</v>
      </c>
      <c r="I41" s="401">
        <f>'A3'!I41</f>
        <v>0</v>
      </c>
      <c r="J41" s="401">
        <f>'A3'!J41</f>
        <v>36.611688199999996</v>
      </c>
      <c r="K41" s="401">
        <f>'A3'!K41</f>
        <v>1279.7653497700001</v>
      </c>
      <c r="L41" s="401">
        <f>'A3'!L41</f>
        <v>240.28131630999997</v>
      </c>
      <c r="M41" s="401">
        <f>'A3'!M41</f>
        <v>298655.70502607978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1.4638383500000001</v>
      </c>
      <c r="E42" s="401">
        <f>'A3'!E42</f>
        <v>103.49020711999998</v>
      </c>
      <c r="F42" s="401">
        <f>'A3'!F42</f>
        <v>385.28291443999984</v>
      </c>
      <c r="G42" s="401">
        <f>'A3'!G42</f>
        <v>0</v>
      </c>
      <c r="H42" s="401">
        <f>'A3'!H42</f>
        <v>1.42057272</v>
      </c>
      <c r="I42" s="401">
        <f>'A3'!I42</f>
        <v>0</v>
      </c>
      <c r="J42" s="401">
        <f>'A3'!J42</f>
        <v>2.8609249800000005</v>
      </c>
      <c r="K42" s="401">
        <f>'A3'!K42</f>
        <v>494.51845760999981</v>
      </c>
      <c r="L42" s="401">
        <f>'A3'!L42</f>
        <v>9.1828049400000005</v>
      </c>
      <c r="M42" s="401">
        <f>'A3'!M42</f>
        <v>165627.62004110988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42.742114399999998</v>
      </c>
      <c r="F43" s="401">
        <f>'A3'!F43</f>
        <v>698.34039500000029</v>
      </c>
      <c r="G43" s="401">
        <f>'A3'!G43</f>
        <v>9.3877643200000005</v>
      </c>
      <c r="H43" s="401">
        <f>'A3'!H43</f>
        <v>1.02585522</v>
      </c>
      <c r="I43" s="401">
        <f>'A3'!I43</f>
        <v>0</v>
      </c>
      <c r="J43" s="401">
        <f>'A3'!J43</f>
        <v>33.750763219999996</v>
      </c>
      <c r="K43" s="401">
        <f>'A3'!K43</f>
        <v>785.24689216000024</v>
      </c>
      <c r="L43" s="401">
        <f>'A3'!L43</f>
        <v>231.09851136999995</v>
      </c>
      <c r="M43" s="401">
        <f>'A3'!M43</f>
        <v>133028.08498496993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8.0302464800000024</v>
      </c>
      <c r="E44" s="401">
        <f>'A3'!E44</f>
        <v>31.903800520000001</v>
      </c>
      <c r="F44" s="401">
        <f>'A3'!F44</f>
        <v>21.846341299999999</v>
      </c>
      <c r="G44" s="401">
        <f>'A3'!G44</f>
        <v>0</v>
      </c>
      <c r="H44" s="401">
        <f>'A3'!H44</f>
        <v>0.42011266000000003</v>
      </c>
      <c r="I44" s="401">
        <f>'A3'!I44</f>
        <v>0</v>
      </c>
      <c r="J44" s="401">
        <f>'A3'!J44</f>
        <v>0.76425061999999999</v>
      </c>
      <c r="K44" s="401">
        <f>'A3'!K44</f>
        <v>62.964751580000005</v>
      </c>
      <c r="L44" s="401">
        <f>'A3'!L44</f>
        <v>7.2003901399999997</v>
      </c>
      <c r="M44" s="401">
        <f>'A3'!M44</f>
        <v>108796.21483541001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5.1024018900000012</v>
      </c>
      <c r="E45" s="401">
        <f>'A3'!E45</f>
        <v>0.58868176000000005</v>
      </c>
      <c r="F45" s="401">
        <f>'A3'!F45</f>
        <v>8.7699588399999993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14.461042490000001</v>
      </c>
      <c r="L45" s="401">
        <f>'A3'!L45</f>
        <v>0</v>
      </c>
      <c r="M45" s="401">
        <f>'A3'!M45</f>
        <v>57804.660165619993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2.9278445900000003</v>
      </c>
      <c r="E46" s="401">
        <f>'A3'!E46</f>
        <v>31.315118760000001</v>
      </c>
      <c r="F46" s="401">
        <f>'A3'!F46</f>
        <v>13.076382460000001</v>
      </c>
      <c r="G46" s="401">
        <f>'A3'!G46</f>
        <v>0</v>
      </c>
      <c r="H46" s="401">
        <f>'A3'!H46</f>
        <v>0.42011266000000003</v>
      </c>
      <c r="I46" s="401">
        <f>'A3'!I46</f>
        <v>0</v>
      </c>
      <c r="J46" s="401">
        <f>'A3'!J46</f>
        <v>0.76425061999999999</v>
      </c>
      <c r="K46" s="401">
        <f>'A3'!K46</f>
        <v>48.503709090000001</v>
      </c>
      <c r="L46" s="401">
        <f>'A3'!L46</f>
        <v>7.2003901399999997</v>
      </c>
      <c r="M46" s="401">
        <f>'A3'!M46</f>
        <v>50991.554669790014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40.697689960000005</v>
      </c>
      <c r="E47" s="401">
        <f>'A3'!E47</f>
        <v>119.68688347999998</v>
      </c>
      <c r="F47" s="401">
        <f>'A3'!F47</f>
        <v>104.59879480000004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264.98336824</v>
      </c>
      <c r="L47" s="401">
        <f>'A3'!L47</f>
        <v>16.669303244999998</v>
      </c>
      <c r="M47" s="401">
        <f>'A3'!M47</f>
        <v>25849.000685055002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40.697689960000005</v>
      </c>
      <c r="E48" s="401">
        <f>'A3'!E48</f>
        <v>115.33159975999997</v>
      </c>
      <c r="F48" s="401">
        <f>'A3'!F48</f>
        <v>103.16628038000003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259.1955701</v>
      </c>
      <c r="L48" s="401">
        <f>'A3'!L48</f>
        <v>14.826313604999999</v>
      </c>
      <c r="M48" s="401">
        <f>'A3'!M48</f>
        <v>4034.5138846050008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4.3552837199999992</v>
      </c>
      <c r="F49" s="401">
        <f>'A3'!F49</f>
        <v>1.43251442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5.7877981399999996</v>
      </c>
      <c r="L49" s="401">
        <f>'A3'!L49</f>
        <v>1.8429896399999999</v>
      </c>
      <c r="M49" s="401">
        <f>'A3'!M49</f>
        <v>21814.486800450002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50.191774790000011</v>
      </c>
      <c r="E50" s="401">
        <f>'A3'!E50</f>
        <v>297.82300551999992</v>
      </c>
      <c r="F50" s="401">
        <f>'A3'!F50</f>
        <v>1210.0684455400003</v>
      </c>
      <c r="G50" s="401">
        <f>'A3'!G50</f>
        <v>9.3877643200000005</v>
      </c>
      <c r="H50" s="401">
        <f>'A3'!H50</f>
        <v>2.8665406</v>
      </c>
      <c r="I50" s="401">
        <f>'A3'!I50</f>
        <v>0</v>
      </c>
      <c r="J50" s="401">
        <f>'A3'!J50</f>
        <v>37.375938819999995</v>
      </c>
      <c r="K50" s="401">
        <f>'A3'!K50</f>
        <v>1607.7134695899999</v>
      </c>
      <c r="L50" s="401">
        <f>'A3'!L50</f>
        <v>264.15100969499997</v>
      </c>
      <c r="M50" s="401">
        <f>'A3'!M50</f>
        <v>433300.92054654483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50.191774790000011</v>
      </c>
      <c r="E52" s="401">
        <f>'A3'!E52</f>
        <v>297.82300552000015</v>
      </c>
      <c r="F52" s="401">
        <f>'A3'!F52</f>
        <v>1150.0438112800005</v>
      </c>
      <c r="G52" s="401">
        <f>'A3'!G52</f>
        <v>9.3877643200000005</v>
      </c>
      <c r="H52" s="401">
        <f>'A3'!H52</f>
        <v>2.4398477499999998</v>
      </c>
      <c r="I52" s="401">
        <f>'A3'!I52</f>
        <v>0</v>
      </c>
      <c r="J52" s="401">
        <f>'A3'!J52</f>
        <v>29.454778220000001</v>
      </c>
      <c r="K52" s="401">
        <f>'A3'!K52</f>
        <v>1539.3409818800005</v>
      </c>
      <c r="L52" s="401">
        <f>'A3'!L52</f>
        <v>259.64789381499997</v>
      </c>
      <c r="M52" s="401">
        <f>'A3'!M52</f>
        <v>422178.643570785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60.024634259999999</v>
      </c>
      <c r="G53" s="401">
        <f>'A3'!G53</f>
        <v>0</v>
      </c>
      <c r="H53" s="401">
        <f>'A3'!H53</f>
        <v>0.42669285000000001</v>
      </c>
      <c r="I53" s="401">
        <f>'A3'!I53</f>
        <v>0</v>
      </c>
      <c r="J53" s="401">
        <f>'A3'!J53</f>
        <v>7.9211606000000003</v>
      </c>
      <c r="K53" s="401">
        <f>'A3'!K53</f>
        <v>68.372487710000001</v>
      </c>
      <c r="L53" s="401">
        <f>'A3'!L53</f>
        <v>4.5031158799999993</v>
      </c>
      <c r="M53" s="401">
        <f>'A3'!M53</f>
        <v>11047.57982361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74.697152150000008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4.9686461799999995</v>
      </c>
      <c r="O13" s="401">
        <f>'A4'!O13</f>
        <v>5.4430970799999985</v>
      </c>
      <c r="P13" s="401">
        <f>'A4'!P13</f>
        <v>0.14798001999999999</v>
      </c>
      <c r="Q13" s="401">
        <f>'A4'!Q13</f>
        <v>0</v>
      </c>
      <c r="R13" s="401">
        <f>'A4'!R13</f>
        <v>0</v>
      </c>
      <c r="S13" s="401">
        <f>'A4'!S13</f>
        <v>1.2263832000000001</v>
      </c>
      <c r="T13" s="401">
        <f>'A4'!T13</f>
        <v>0</v>
      </c>
      <c r="U13" s="401">
        <f>'A4'!U13</f>
        <v>0</v>
      </c>
      <c r="V13" s="401">
        <f>'A4'!V13</f>
        <v>0.60633354000000017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71.685221679999984</v>
      </c>
      <c r="AD13" s="401">
        <f>'A4'!AD13</f>
        <v>54.477399200000001</v>
      </c>
      <c r="AE13" s="401">
        <f>'A4'!AE13</f>
        <v>0</v>
      </c>
      <c r="AF13" s="401">
        <f>'A4'!AF13</f>
        <v>0</v>
      </c>
      <c r="AG13" s="401">
        <f>'A4'!AG13</f>
        <v>9.8127004400000022</v>
      </c>
      <c r="AH13" s="401">
        <f>'A4'!AH13</f>
        <v>0</v>
      </c>
      <c r="AI13" s="401">
        <f>'A4'!AI13</f>
        <v>0</v>
      </c>
      <c r="AJ13" s="401">
        <f>'A4'!AJ13</f>
        <v>0.10782836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32.616</v>
      </c>
      <c r="AR13" s="401">
        <f>'A4'!AR13</f>
        <v>109.99184544000003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0.93091763999999999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0.14638319999999999</v>
      </c>
      <c r="T14" s="401">
        <f>'A4'!T14</f>
        <v>0</v>
      </c>
      <c r="U14" s="401">
        <f>'A4'!U14</f>
        <v>0</v>
      </c>
      <c r="V14" s="401">
        <f>'A4'!V14</f>
        <v>0.56433354000000013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18.485118579999995</v>
      </c>
      <c r="AD14" s="401">
        <f>'A4'!AD14</f>
        <v>4.3259999999999996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12.527236780000004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4.0377285399999998</v>
      </c>
      <c r="O15" s="401">
        <f>'A4'!O15</f>
        <v>5.4430970799999985</v>
      </c>
      <c r="P15" s="401">
        <f>'A4'!P15</f>
        <v>0.14798001999999999</v>
      </c>
      <c r="Q15" s="401">
        <f>'A4'!Q15</f>
        <v>0</v>
      </c>
      <c r="R15" s="401">
        <f>'A4'!R15</f>
        <v>0</v>
      </c>
      <c r="S15" s="401">
        <f>'A4'!S15</f>
        <v>1.08</v>
      </c>
      <c r="T15" s="401">
        <f>'A4'!T15</f>
        <v>0</v>
      </c>
      <c r="U15" s="401">
        <f>'A4'!U15</f>
        <v>0</v>
      </c>
      <c r="V15" s="401">
        <f>'A4'!V15</f>
        <v>4.2000000000000003E-2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53.200103099999993</v>
      </c>
      <c r="AD15" s="401">
        <f>'A4'!AD15</f>
        <v>50.1513992</v>
      </c>
      <c r="AE15" s="401">
        <f>'A4'!AE15</f>
        <v>0</v>
      </c>
      <c r="AF15" s="401">
        <f>'A4'!AF15</f>
        <v>0</v>
      </c>
      <c r="AG15" s="401">
        <f>'A4'!AG15</f>
        <v>9.8127004400000022</v>
      </c>
      <c r="AH15" s="401">
        <f>'A4'!AH15</f>
        <v>0</v>
      </c>
      <c r="AI15" s="401">
        <f>'A4'!AI15</f>
        <v>0</v>
      </c>
      <c r="AJ15" s="401">
        <f>'A4'!AJ15</f>
        <v>0.10782836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32.616</v>
      </c>
      <c r="AR15" s="401">
        <f>'A4'!AR15</f>
        <v>97.464608660000025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0.46797136</v>
      </c>
      <c r="M16" s="401">
        <f>'A4'!M16</f>
        <v>0</v>
      </c>
      <c r="N16" s="401">
        <f>'A4'!N16</f>
        <v>2.9593659799999994</v>
      </c>
      <c r="O16" s="401">
        <f>'A4'!O16</f>
        <v>9.985028E-2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2.9846919400000003</v>
      </c>
      <c r="AD16" s="401">
        <f>'A4'!AD16</f>
        <v>0</v>
      </c>
      <c r="AE16" s="401">
        <f>'A4'!AE16</f>
        <v>0</v>
      </c>
      <c r="AF16" s="401">
        <f>'A4'!AF16</f>
        <v>0</v>
      </c>
      <c r="AG16" s="401">
        <f>'A4'!AG16</f>
        <v>2.9241476599999996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460.03696799999977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9.985028E-2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0.83103204000000019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0.12033806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1.5370303199999997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0.46797136</v>
      </c>
      <c r="M18" s="401">
        <f>'A4'!M18</f>
        <v>0</v>
      </c>
      <c r="N18" s="401">
        <f>'A4'!N18</f>
        <v>2.9593659799999994</v>
      </c>
      <c r="O18" s="401">
        <f>'A4'!O18</f>
        <v>0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2.1536599000000001</v>
      </c>
      <c r="AD18" s="401">
        <f>'A4'!AD18</f>
        <v>0</v>
      </c>
      <c r="AE18" s="401">
        <f>'A4'!AE18</f>
        <v>0</v>
      </c>
      <c r="AF18" s="401">
        <f>'A4'!AF18</f>
        <v>0</v>
      </c>
      <c r="AG18" s="401">
        <f>'A4'!AG18</f>
        <v>2.8038095999999997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458.49993767999979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0.46344579999999996</v>
      </c>
      <c r="M19" s="401">
        <f>'A4'!M19</f>
        <v>0</v>
      </c>
      <c r="N19" s="401">
        <f>'A4'!N19</f>
        <v>12.21380124</v>
      </c>
      <c r="O19" s="401">
        <f>'A4'!O19</f>
        <v>4.4776392799999982</v>
      </c>
      <c r="P19" s="401">
        <f>'A4'!P19</f>
        <v>0.18486147999999999</v>
      </c>
      <c r="Q19" s="401">
        <f>'A4'!Q19</f>
        <v>0</v>
      </c>
      <c r="R19" s="401">
        <f>'A4'!R19</f>
        <v>0</v>
      </c>
      <c r="S19" s="401">
        <f>'A4'!S19</f>
        <v>0.85179719999999981</v>
      </c>
      <c r="T19" s="401">
        <f>'A4'!T19</f>
        <v>0</v>
      </c>
      <c r="U19" s="401">
        <f>'A4'!U19</f>
        <v>0</v>
      </c>
      <c r="V19" s="401">
        <f>'A4'!V19</f>
        <v>1.1304224199999999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2.1317340000000001E-2</v>
      </c>
      <c r="AA19" s="401">
        <f>'A4'!AA19</f>
        <v>0</v>
      </c>
      <c r="AB19" s="401">
        <f>'A4'!AB19</f>
        <v>0</v>
      </c>
      <c r="AC19" s="401">
        <f>'A4'!AC19</f>
        <v>3.7546483599999991</v>
      </c>
      <c r="AD19" s="401">
        <f>'A4'!AD19</f>
        <v>50.660814110000004</v>
      </c>
      <c r="AE19" s="401">
        <f>'A4'!AE19</f>
        <v>0</v>
      </c>
      <c r="AF19" s="401">
        <f>'A4'!AF19</f>
        <v>0</v>
      </c>
      <c r="AG19" s="401">
        <f>'A4'!AG19</f>
        <v>4.4145881200000012</v>
      </c>
      <c r="AH19" s="401">
        <f>'A4'!AH19</f>
        <v>0</v>
      </c>
      <c r="AI19" s="401">
        <f>'A4'!AI19</f>
        <v>0</v>
      </c>
      <c r="AJ19" s="401">
        <f>'A4'!AJ19</f>
        <v>0.11799999999999999</v>
      </c>
      <c r="AK19" s="401">
        <f>'A4'!AK19</f>
        <v>0</v>
      </c>
      <c r="AL19" s="401">
        <f>'A4'!AL19</f>
        <v>3.6372277800000004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4.4782202799999995</v>
      </c>
      <c r="AR19" s="401">
        <f>'A4'!AR19</f>
        <v>89.507812599999966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0.46344579999999996</v>
      </c>
      <c r="M20" s="401">
        <f>'A4'!M20</f>
        <v>0</v>
      </c>
      <c r="N20" s="401">
        <f>'A4'!N20</f>
        <v>1.0201379799999999</v>
      </c>
      <c r="O20" s="401">
        <f>'A4'!O20</f>
        <v>4.4776392799999982</v>
      </c>
      <c r="P20" s="401">
        <f>'A4'!P20</f>
        <v>0.18486147999999999</v>
      </c>
      <c r="Q20" s="401">
        <f>'A4'!Q20</f>
        <v>0</v>
      </c>
      <c r="R20" s="401">
        <f>'A4'!R20</f>
        <v>0</v>
      </c>
      <c r="S20" s="401">
        <f>'A4'!S20</f>
        <v>0.84199101999999981</v>
      </c>
      <c r="T20" s="401">
        <f>'A4'!T20</f>
        <v>0</v>
      </c>
      <c r="U20" s="401">
        <f>'A4'!U20</f>
        <v>0</v>
      </c>
      <c r="V20" s="401">
        <f>'A4'!V20</f>
        <v>1.1304224199999999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2.1317340000000001E-2</v>
      </c>
      <c r="AA20" s="401">
        <f>'A4'!AA20</f>
        <v>0</v>
      </c>
      <c r="AB20" s="401">
        <f>'A4'!AB20</f>
        <v>0</v>
      </c>
      <c r="AC20" s="401">
        <f>'A4'!AC20</f>
        <v>3.6644355599999989</v>
      </c>
      <c r="AD20" s="401">
        <f>'A4'!AD20</f>
        <v>42.423622590000008</v>
      </c>
      <c r="AE20" s="401">
        <f>'A4'!AE20</f>
        <v>0</v>
      </c>
      <c r="AF20" s="401">
        <f>'A4'!AF20</f>
        <v>0</v>
      </c>
      <c r="AG20" s="401">
        <f>'A4'!AG20</f>
        <v>3.8585881200000012</v>
      </c>
      <c r="AH20" s="401">
        <f>'A4'!AH20</f>
        <v>0</v>
      </c>
      <c r="AI20" s="401">
        <f>'A4'!AI20</f>
        <v>0</v>
      </c>
      <c r="AJ20" s="401">
        <f>'A4'!AJ20</f>
        <v>0.11799999999999999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4.4782202799999995</v>
      </c>
      <c r="AR20" s="401">
        <f>'A4'!AR20</f>
        <v>77.069953679999969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11.193663260000001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9.8061800000000011E-3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9.0212799999999996E-2</v>
      </c>
      <c r="AD21" s="401">
        <f>'A4'!AD21</f>
        <v>8.2371915199999997</v>
      </c>
      <c r="AE21" s="401">
        <f>'A4'!AE21</f>
        <v>0</v>
      </c>
      <c r="AF21" s="401">
        <f>'A4'!AF21</f>
        <v>0</v>
      </c>
      <c r="AG21" s="401">
        <f>'A4'!AG21</f>
        <v>0.55600000000000005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3.6372277800000004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12.437858919999996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0.93141715999999997</v>
      </c>
      <c r="M22" s="401">
        <f>'A4'!M22</f>
        <v>0</v>
      </c>
      <c r="N22" s="401">
        <f>'A4'!N22</f>
        <v>20.1418134</v>
      </c>
      <c r="O22" s="401">
        <f>'A4'!O22</f>
        <v>10.020586639999998</v>
      </c>
      <c r="P22" s="401">
        <f>'A4'!P22</f>
        <v>0.33284150000000001</v>
      </c>
      <c r="Q22" s="401">
        <f>'A4'!Q22</f>
        <v>0</v>
      </c>
      <c r="R22" s="401">
        <f>'A4'!R22</f>
        <v>0</v>
      </c>
      <c r="S22" s="401">
        <f>'A4'!S22</f>
        <v>2.0881803999999997</v>
      </c>
      <c r="T22" s="401">
        <f>'A4'!T22</f>
        <v>0</v>
      </c>
      <c r="U22" s="401">
        <f>'A4'!U22</f>
        <v>0</v>
      </c>
      <c r="V22" s="401">
        <f>'A4'!V22</f>
        <v>1.73675596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2.1317340000000001E-2</v>
      </c>
      <c r="AA22" s="401">
        <f>'A4'!AA22</f>
        <v>0</v>
      </c>
      <c r="AB22" s="401">
        <f>'A4'!AB22</f>
        <v>0</v>
      </c>
      <c r="AC22" s="401">
        <f>'A4'!AC22</f>
        <v>78.424561979999979</v>
      </c>
      <c r="AD22" s="401">
        <f>'A4'!AD22</f>
        <v>105.13821331</v>
      </c>
      <c r="AE22" s="401">
        <f>'A4'!AE22</f>
        <v>0</v>
      </c>
      <c r="AF22" s="401">
        <f>'A4'!AF22</f>
        <v>0</v>
      </c>
      <c r="AG22" s="401">
        <f>'A4'!AG22</f>
        <v>17.151436220000001</v>
      </c>
      <c r="AH22" s="401">
        <f>'A4'!AH22</f>
        <v>0</v>
      </c>
      <c r="AI22" s="401">
        <f>'A4'!AI22</f>
        <v>0</v>
      </c>
      <c r="AJ22" s="401">
        <f>'A4'!AJ22</f>
        <v>0.22582836000000001</v>
      </c>
      <c r="AK22" s="401">
        <f>'A4'!AK22</f>
        <v>0</v>
      </c>
      <c r="AL22" s="401">
        <f>'A4'!AL22</f>
        <v>3.6372277800000004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37.094220280000002</v>
      </c>
      <c r="AR22" s="401">
        <f>'A4'!AR22</f>
        <v>659.53662603999976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0.9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10.816000000000001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10.119999999999999</v>
      </c>
      <c r="AR25" s="401">
        <f>'A4'!AR25</f>
        <v>39.674518679999998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0.9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10.816000000000001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10.119999999999999</v>
      </c>
      <c r="AR27" s="401">
        <f>'A4'!AR27</f>
        <v>39.674518679999998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0.28006792000000003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0.28006792000000003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0.9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10.816000000000001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0.28006792000000003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10.119999999999999</v>
      </c>
      <c r="AR34" s="401">
        <f>'A4'!AR34</f>
        <v>39.674518679999998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0.9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10.816000000000001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0.28006792000000003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10.119999999999999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39.674518679999998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124.78264281000004</v>
      </c>
      <c r="AD41" s="401">
        <f>'A4'!AD41</f>
        <v>710.7557927700002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70.735278479999991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22.237333700000004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102.54530911000003</v>
      </c>
      <c r="AD43" s="401">
        <f>'A4'!AD43</f>
        <v>710.7557927700002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70.735278479999991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16.73906006</v>
      </c>
      <c r="O44" s="401">
        <f>'A4'!O44</f>
        <v>0.1917314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0.53665699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11.128088269999999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16.73906006</v>
      </c>
      <c r="O46" s="401">
        <f>'A4'!O46</f>
        <v>0.1917314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0.53665699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11.128088269999999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47.078203999999999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19.599008979999997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39.706245440000004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19.599008979999997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7.3719585599999995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16.73906006</v>
      </c>
      <c r="O50" s="401">
        <f>'A4'!O50</f>
        <v>0.1917314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125.31929980000004</v>
      </c>
      <c r="AD50" s="401">
        <f>'A4'!AD50</f>
        <v>757.83399677000023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90.334287459999985</v>
      </c>
      <c r="AR50" s="401">
        <f>'A4'!AR50</f>
        <v>11.128088269999999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15.78406006</v>
      </c>
      <c r="O52" s="401">
        <f>'A4'!O52</f>
        <v>9.5865699999999998E-2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109.97354764999999</v>
      </c>
      <c r="AD52" s="401">
        <f>'A4'!AD52</f>
        <v>757.83399677000023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90.334287459999985</v>
      </c>
      <c r="AR52" s="401">
        <f>'A4'!AR52</f>
        <v>9.6153362999999992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0.95499999999999996</v>
      </c>
      <c r="O53" s="401">
        <f>'A4'!O53</f>
        <v>9.5865699999999998E-2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15.345752149999999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1.5127519700000001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4.9976112300000004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617.03745021999998</v>
      </c>
      <c r="E25" s="264">
        <f xml:space="preserve"> 'A5'!E25</f>
        <v>176.70778727999999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793.74523750000003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2.48747381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2.48747381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614.54997641</v>
      </c>
      <c r="E27" s="264">
        <f xml:space="preserve"> 'A5'!E27</f>
        <v>176.70778727999999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791.25776369000005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6.9922347900000004</v>
      </c>
      <c r="E28" s="264">
        <f xml:space="preserve"> 'A5'!E28</f>
        <v>6.9589295399999997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13.951164330000001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6.9922347900000004</v>
      </c>
      <c r="E29" s="264">
        <f xml:space="preserve"> 'A5'!E29</f>
        <v>6.9589295399999997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13.951164330000001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53.965668089999994</v>
      </c>
      <c r="E31" s="264">
        <f xml:space="preserve"> 'A5'!E31</f>
        <v>2.8945091199999999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56.860177209999996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53.965668089999994</v>
      </c>
      <c r="E32" s="264">
        <f xml:space="preserve"> 'A5'!E32</f>
        <v>2.8945091199999999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56.860177209999996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677.99535309999999</v>
      </c>
      <c r="E34" s="264">
        <f xml:space="preserve"> 'A5'!E34</f>
        <v>186.56122593999999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864.55657903999997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63.569595649999997</v>
      </c>
      <c r="E37" s="264">
        <f xml:space="preserve"> 'A5'!E37</f>
        <v>6.9589295399999997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70.528525189999996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2.48747381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2.48747381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61.082121839999999</v>
      </c>
      <c r="E39" s="264">
        <f xml:space="preserve"> 'A5'!E39</f>
        <v>6.9589295399999997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68.041051379999999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9.9673798199999997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9.9673798199999997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9.9673798199999997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9.9673798199999997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406.18759940999996</v>
      </c>
      <c r="E43" s="264">
        <f xml:space="preserve"> 'A5'!E43</f>
        <v>126.78255109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532.97015049999993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406.18759940999996</v>
      </c>
      <c r="E44" s="264">
        <f xml:space="preserve"> 'A5'!E44</f>
        <v>126.78255109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532.97015049999993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479.72457487999998</v>
      </c>
      <c r="E46" s="264">
        <f xml:space="preserve"> 'A5'!E46</f>
        <v>133.74148063000001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613.46605550999993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1157.71992798</v>
      </c>
      <c r="E48" s="264">
        <f xml:space="preserve"> 'A5'!E48</f>
        <v>320.30270657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1478.02263455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759467.86956389202</v>
      </c>
      <c r="E50" s="447">
        <f xml:space="preserve"> 'A5'!E50</f>
        <v>50867.746488969948</v>
      </c>
      <c r="F50" s="447">
        <f xml:space="preserve"> 'A5'!F50</f>
        <v>122.97777533999995</v>
      </c>
      <c r="G50" s="447">
        <f xml:space="preserve"> 'A5'!G50</f>
        <v>237.09296809</v>
      </c>
      <c r="H50" s="447">
        <f xml:space="preserve"> 'A5'!H50</f>
        <v>96.963554710000054</v>
      </c>
      <c r="I50" s="447">
        <f xml:space="preserve"> 'A5'!I50</f>
        <v>15.510740629999999</v>
      </c>
      <c r="J50" s="447">
        <f xml:space="preserve"> 'A5'!J50</f>
        <v>1.0826979000000001</v>
      </c>
      <c r="K50" s="447">
        <f xml:space="preserve"> 'A5'!K50</f>
        <v>26.581288720000003</v>
      </c>
      <c r="L50" s="447">
        <f xml:space="preserve"> 'A5'!L50</f>
        <v>38.756465919999982</v>
      </c>
      <c r="M50" s="447">
        <f xml:space="preserve"> 'A5'!M50</f>
        <v>810874.58154417202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272.07252268999997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272.07252268999997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272.07252268999997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272.07252268999997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272.07252268999997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272.07252268999997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221.99454978999998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221.99454978999998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221.99454978999998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221.99454978999998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221.99454978999998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221.99454978999998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494.06707247999998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494.06707247999998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206359.19224962997</v>
      </c>
      <c r="E50" s="448">
        <f>'A6'!E50</f>
        <v>6215.3949862399986</v>
      </c>
      <c r="F50" s="448">
        <f>'A6'!F50</f>
        <v>23361.055981840011</v>
      </c>
      <c r="G50" s="448">
        <f>'A6'!G50</f>
        <v>5310.3564738600016</v>
      </c>
      <c r="H50" s="448">
        <f>'A6'!H50</f>
        <v>815.05946196000002</v>
      </c>
      <c r="I50" s="448">
        <f>'A6'!I50</f>
        <v>1045.9893032600003</v>
      </c>
      <c r="J50" s="448">
        <f>'A6'!J50</f>
        <v>298.42478370999999</v>
      </c>
      <c r="K50" s="448">
        <f>'A6'!K50</f>
        <v>847.04164749999995</v>
      </c>
      <c r="L50" s="448">
        <f>'A6'!L50</f>
        <v>244252.51488799998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2019-10-01T13:07:08Z</dcterms:created>
  <dcterms:modified xsi:type="dcterms:W3CDTF">2019-10-01T13:07:08Z</dcterms:modified>
</cp:coreProperties>
</file>