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DD\Users\morozovata01\Desktop\Documents\2024\1. ОПД\3Q2024\отправка\"/>
    </mc:Choice>
  </mc:AlternateContent>
  <bookViews>
    <workbookView xWindow="0" yWindow="0" windowWidth="28800" windowHeight="12430" tabRatio="787" firstSheet="3" activeTab="5"/>
  </bookViews>
  <sheets>
    <sheet name="за I квартал 2023 г. " sheetId="4" state="hidden" r:id="rId1"/>
    <sheet name="за II квартал 2023 г." sheetId="5" state="hidden" r:id="rId2"/>
    <sheet name="за III квартал 2023 г." sheetId="6" state="hidden" r:id="rId3"/>
    <sheet name="за I квартал 2024 г." sheetId="15" r:id="rId4"/>
    <sheet name="за II квартал 2024 г." sheetId="7" r:id="rId5"/>
    <sheet name="за III квартал 2024 г." sheetId="16" r:id="rId6"/>
    <sheet name="201_39" sheetId="12" state="hidden" r:id="rId7"/>
    <sheet name="201_9" sheetId="13" state="hidden" r:id="rId8"/>
  </sheets>
  <definedNames>
    <definedName name="_xlnm._FilterDatabase" localSheetId="6" hidden="1">'201_39'!$A$5:$AZ$108</definedName>
    <definedName name="_xlnm._FilterDatabase" localSheetId="7" hidden="1">'201_9'!$A$5:$BI$15</definedName>
    <definedName name="_xlnm._FilterDatabase" localSheetId="0" hidden="1">'за I квартал 2023 г. '!$A$3:$AJ$43</definedName>
    <definedName name="_xlnm._FilterDatabase" localSheetId="3" hidden="1">'за I квартал 2024 г.'!$A$3:$AI$41</definedName>
    <definedName name="_xlnm._FilterDatabase" localSheetId="1" hidden="1">'за II квартал 2023 г.'!$A$3:$AI$48</definedName>
    <definedName name="_xlnm._FilterDatabase" localSheetId="4" hidden="1">'за II квартал 2024 г.'!$A$3:$AI$39</definedName>
    <definedName name="_xlnm._FilterDatabase" localSheetId="2" hidden="1">'за III квартал 2023 г.'!$A$3:$AI$41</definedName>
    <definedName name="_xlnm._FilterDatabase" localSheetId="5" hidden="1">'за III квартал 2024 г.'!$A$3:$AI$39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3" l="1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F61" i="13" s="1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G148" i="12"/>
  <c r="G152" i="12"/>
  <c r="F152" i="12"/>
  <c r="F146" i="12"/>
  <c r="P41" i="5" l="1"/>
  <c r="G41" i="5"/>
  <c r="O41" i="5"/>
  <c r="E41" i="5"/>
  <c r="R41" i="5"/>
  <c r="Q41" i="5"/>
  <c r="C41" i="5"/>
  <c r="F41" i="5"/>
  <c r="D41" i="5"/>
  <c r="K41" i="5" l="1"/>
  <c r="N41" i="5"/>
  <c r="J41" i="5"/>
  <c r="I41" i="5"/>
  <c r="H41" i="5"/>
</calcChain>
</file>

<file path=xl/sharedStrings.xml><?xml version="1.0" encoding="utf-8"?>
<sst xmlns="http://schemas.openxmlformats.org/spreadsheetml/2006/main" count="1618" uniqueCount="267">
  <si>
    <t>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</si>
  <si>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используются данные отчета  формы по ОКУД 0420255 "Отчет о деятельности по обязательному пенсионному страхованию",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</t>
  </si>
  <si>
    <t>ИТОГО:</t>
  </si>
  <si>
    <t>383/2</t>
  </si>
  <si>
    <t>378/2</t>
  </si>
  <si>
    <t>377/2</t>
  </si>
  <si>
    <t>368/2</t>
  </si>
  <si>
    <t>360/2</t>
  </si>
  <si>
    <t>359/2</t>
  </si>
  <si>
    <t>350/2</t>
  </si>
  <si>
    <t>347/2</t>
  </si>
  <si>
    <t>346/2</t>
  </si>
  <si>
    <t>326/2</t>
  </si>
  <si>
    <t>320/2</t>
  </si>
  <si>
    <t>288/2</t>
  </si>
  <si>
    <t>274/2</t>
  </si>
  <si>
    <t>269/2</t>
  </si>
  <si>
    <t>237/2</t>
  </si>
  <si>
    <t>234/2</t>
  </si>
  <si>
    <t>215/2</t>
  </si>
  <si>
    <t>202/2</t>
  </si>
  <si>
    <t>194/2</t>
  </si>
  <si>
    <t>175/2</t>
  </si>
  <si>
    <t>169/2</t>
  </si>
  <si>
    <t>140/2</t>
  </si>
  <si>
    <t>94/2</t>
  </si>
  <si>
    <t>78/2</t>
  </si>
  <si>
    <t>67/2</t>
  </si>
  <si>
    <t>56/2</t>
  </si>
  <si>
    <t>41/2</t>
  </si>
  <si>
    <t>23/2</t>
  </si>
  <si>
    <t>12/2</t>
  </si>
  <si>
    <t>№ лиц.</t>
  </si>
  <si>
    <t>Сокращенное фирменное наименование негосударственного пенсионного фонда</t>
  </si>
  <si>
    <t>АО «НПФ «Алмазная осень»</t>
  </si>
  <si>
    <t>АО «НПФ «Первый промышленный альянс»</t>
  </si>
  <si>
    <t>АО «НПФ «Волга-Капитал»</t>
  </si>
  <si>
    <t>АО «НПФ «Доверие»</t>
  </si>
  <si>
    <t>АО «НПФ «Ростех»</t>
  </si>
  <si>
    <t>АО «Национальный НПФ»</t>
  </si>
  <si>
    <t>НПФ «Профессиональный» (АО)</t>
  </si>
  <si>
    <t>АО «НПФ «АПК-Фонд»</t>
  </si>
  <si>
    <t>АО НПФ «Альянс»</t>
  </si>
  <si>
    <t>АО «НПФ «Открытие»</t>
  </si>
  <si>
    <t>АО «НПФ «Достойное БУДУЩЕЕ»</t>
  </si>
  <si>
    <t>АО «НПФ ТРАДИЦИЯ»</t>
  </si>
  <si>
    <t>АО «НПФ «Гефест»</t>
  </si>
  <si>
    <t>АО «НПФ Эволюция»</t>
  </si>
  <si>
    <t>АО «НПФ «БЛАГОСОСТОЯНИЕ»</t>
  </si>
  <si>
    <t>АО "НПФ "БУДУЩЕЕ"</t>
  </si>
  <si>
    <t>АО НПФ ВТБ Пенсионный фонд</t>
  </si>
  <si>
    <t>АО «НПФ «Телеком-Союз»</t>
  </si>
  <si>
    <t>АО «НПФ «Социум»</t>
  </si>
  <si>
    <t>АО «НПФ «ОПФ»</t>
  </si>
  <si>
    <t>АО «МНПФ «АКВИЛОН»</t>
  </si>
  <si>
    <t>АО «НПФ Сбербанка»</t>
  </si>
  <si>
    <t>АО "НПФ Газпромбанк-фонд"</t>
  </si>
  <si>
    <t>АО «НПФ ГАЗФОНД»</t>
  </si>
  <si>
    <t>АО «НПФ ГАЗФОНД пенсионные накопления»</t>
  </si>
  <si>
    <t>АО МНПФ «БОЛЬШОЙ»</t>
  </si>
  <si>
    <t>АО «НПФ «Авиаполис»</t>
  </si>
  <si>
    <t>АО «НПФ «Ингосстрах-Пенсия»</t>
  </si>
  <si>
    <t>АО НПФ «ФЕДЕРАЦИЯ»</t>
  </si>
  <si>
    <t>АО «НПФ «Корабел»</t>
  </si>
  <si>
    <t>АО «Ханты-Мансийский НПФ»</t>
  </si>
  <si>
    <t>АО «НПФ «Сургутнефтегаз»</t>
  </si>
  <si>
    <t>АО «НПФ «Транснефть»</t>
  </si>
  <si>
    <t>АО НПФ «Атомфонд»</t>
  </si>
  <si>
    <t>АО НПФ «Атомгарант»</t>
  </si>
  <si>
    <t>АО НПФ «Пенсионные решения»</t>
  </si>
  <si>
    <t>-</t>
  </si>
  <si>
    <t>АО «НПФ «ПЕРСПЕКТИВА»</t>
  </si>
  <si>
    <t>Основные показатели деятельности негосударственных пенсионных фондов  по состоянию на 31.03.2023 г.</t>
  </si>
  <si>
    <t>Дата составления отчета: 10.05.2023</t>
  </si>
  <si>
    <t>АО «НПФ «ВЭФ.Жизнь»</t>
  </si>
  <si>
    <t xml:space="preserve"> 22.02.2023 Банк России принял решение согласовать проведение реорганизации в форме присоединения  АО «НПФ «Стройкомплекс»  к  АО «НПФ «Доверие»</t>
  </si>
  <si>
    <t>Основные показатели деятельности негосударственных пенсионных фондов  по состоянию на 30.06.2023 г.</t>
  </si>
  <si>
    <t>используются данные бухгалтерской (финансовой) отчетности негосударственного пенсионного фонда, утвержденной Положением Банка России от 28.12.2015 
№527-П "Отраслевой стандарт бухгалтерского учета "Порядок составления бухгалтерской (финансовой) отчетности негосударственных пенсионных фондов";</t>
  </si>
  <si>
    <t>используются данные отчета  формы по ОКУД 0420255 "Отчет о деятельности по обязательному пенсионному страхованию",  утвержденного Указанием Банка России от 27.09.2022
№6269-У "О формах, сроках и порядке составления и представления в Банк России отчетности, в том числе требованиях к отчетности по обязательному пенсионному страхованию, негосударственных пенсионных фондов".</t>
  </si>
  <si>
    <t>Дата составления отчета: 08.08.2023</t>
  </si>
  <si>
    <t>Банк России 01.06.2023 принял решение согласовать проведение реорганизации в форме присоединения Акционерного общества «Негосударственный пенсионный фонд «Ингосстрах-Пенсия» к Акционерному обществу «Негосударственный Пенсионный Фонд «Социум».</t>
  </si>
  <si>
    <t>Акционерного общества «Негосударственный пенсионный фонд «ВЭФ.Русские Фонды»  (ранее - Акционерное общество «Негосударственный пенсионный фонд «Доверие»).</t>
  </si>
  <si>
    <r>
      <t>Активы, тыс. руб.</t>
    </r>
    <r>
      <rPr>
        <b/>
        <vertAlign val="superscript"/>
        <sz val="10"/>
        <rFont val="Times Roman"/>
        <charset val="204"/>
      </rPr>
      <t>1</t>
    </r>
    <r>
      <rPr>
        <b/>
        <sz val="10"/>
        <rFont val="Times Roman"/>
        <family val="1"/>
      </rPr>
      <t xml:space="preserve">
</t>
    </r>
  </si>
  <si>
    <r>
      <t>Обязательства по договорам негосударственного пенсионного обеспечения, тыс. руб.</t>
    </r>
    <r>
      <rPr>
        <b/>
        <vertAlign val="superscript"/>
        <sz val="10"/>
        <rFont val="Times Roman"/>
        <charset val="204"/>
      </rPr>
      <t>1</t>
    </r>
  </si>
  <si>
    <r>
      <t>Обязательства по договорам об обязательном пенсионном страховании, тыс. руб.</t>
    </r>
    <r>
      <rPr>
        <b/>
        <vertAlign val="superscript"/>
        <sz val="10"/>
        <rFont val="Times Roman"/>
        <charset val="204"/>
      </rPr>
      <t>1</t>
    </r>
  </si>
  <si>
    <r>
      <t>Обязательства, за исключением обязательств по договорам негосударственного пенсионного обеспечения и договорам об обязательном пенсионном страховании, тыс. руб</t>
    </r>
    <r>
      <rPr>
        <b/>
        <vertAlign val="superscript"/>
        <sz val="10"/>
        <rFont val="Times Roman"/>
        <charset val="204"/>
      </rPr>
      <t>1</t>
    </r>
  </si>
  <si>
    <r>
      <t>Капитал, тыс. руб.</t>
    </r>
    <r>
      <rPr>
        <b/>
        <vertAlign val="superscript"/>
        <sz val="10"/>
        <rFont val="Times Roman"/>
        <charset val="204"/>
      </rPr>
      <t>1</t>
    </r>
  </si>
  <si>
    <r>
      <t>Пенсионные резервы, тыс. руб.</t>
    </r>
    <r>
      <rPr>
        <b/>
        <vertAlign val="superscript"/>
        <sz val="10"/>
        <rFont val="Times Roman"/>
        <charset val="204"/>
      </rPr>
      <t>2</t>
    </r>
  </si>
  <si>
    <r>
      <t>Количество участников по действующим договорам негосударственного пенсионного обеспечения на конец отчетного периода, чел.</t>
    </r>
    <r>
      <rPr>
        <b/>
        <vertAlign val="superscript"/>
        <sz val="10"/>
        <rFont val="Times Roman"/>
        <charset val="204"/>
      </rPr>
      <t>2</t>
    </r>
  </si>
  <si>
    <r>
      <t>Количество участников, получающих негосударственную пенсию, на конец отчетного периода, чел.</t>
    </r>
    <r>
      <rPr>
        <b/>
        <vertAlign val="superscript"/>
        <sz val="10"/>
        <rFont val="Times Roman"/>
        <charset val="204"/>
      </rPr>
      <t>2</t>
    </r>
  </si>
  <si>
    <r>
      <t xml:space="preserve">Выплаты негосударственных пенсий, тыс. руб. </t>
    </r>
    <r>
      <rPr>
        <b/>
        <vertAlign val="superscript"/>
        <sz val="10"/>
        <rFont val="Times Roman"/>
        <charset val="204"/>
      </rPr>
      <t>2</t>
    </r>
  </si>
  <si>
    <r>
      <t>Доходность размещения средств пенсионных резервов за вычетом вознаграждения управляющим компаниям, специализированному депозитарию и негосударственному пенсионному фонду, в процентах годовых</t>
    </r>
    <r>
      <rPr>
        <b/>
        <vertAlign val="superscript"/>
        <sz val="10"/>
        <rFont val="Times Roman"/>
        <charset val="204"/>
      </rPr>
      <t>2</t>
    </r>
  </si>
  <si>
    <r>
      <t>Доходность размещения средств пенсионных резервов до выплаты вознаграждения управляющим компаниям, специализированному депозитарию и негосударственному пенсионному фонду, в процентах годовых</t>
    </r>
    <r>
      <rPr>
        <b/>
        <vertAlign val="superscript"/>
        <sz val="10"/>
        <rFont val="Times Roman"/>
        <charset val="204"/>
      </rPr>
      <t>2</t>
    </r>
  </si>
  <si>
    <r>
      <t>Пенсионные накопления, тыс. руб.</t>
    </r>
    <r>
      <rPr>
        <b/>
        <vertAlign val="superscript"/>
        <sz val="10"/>
        <rFont val="Times Roman"/>
        <charset val="204"/>
      </rPr>
      <t>3</t>
    </r>
  </si>
  <si>
    <r>
      <t>Количество застрахованных лиц по действующим договорам об обязательном пенсионном страховании на конец отчетного периода, чел.</t>
    </r>
    <r>
      <rPr>
        <b/>
        <vertAlign val="superscript"/>
        <sz val="10"/>
        <rFont val="Times Roman"/>
        <charset val="204"/>
      </rPr>
      <t>3</t>
    </r>
  </si>
  <si>
    <r>
      <t>Количество застрахованных лиц, получающих накопительную пенсию и (или) срочные пенсионные выплаты, на конец отчетного периода, чел.</t>
    </r>
    <r>
      <rPr>
        <b/>
        <vertAlign val="superscript"/>
        <sz val="10"/>
        <rFont val="Times Roman"/>
        <charset val="204"/>
      </rPr>
      <t>3</t>
    </r>
  </si>
  <si>
    <r>
      <t>Количество застрахованных лиц, получивших единовременную выплату в отчетном периоде, чел.</t>
    </r>
    <r>
      <rPr>
        <b/>
        <vertAlign val="superscript"/>
        <sz val="10"/>
        <rFont val="Times Roman"/>
        <charset val="204"/>
      </rPr>
      <t>3</t>
    </r>
  </si>
  <si>
    <r>
      <t>Выплаты за счет средств пенсионных накоплений (накопительной пенсии, срочной пенсионной выплаты, единовременной выплаты, выплаты правопреемникам умерших застрахованных лиц), тыс. руб.</t>
    </r>
    <r>
      <rPr>
        <b/>
        <vertAlign val="superscript"/>
        <sz val="10"/>
        <rFont val="Times Roman"/>
        <charset val="204"/>
      </rPr>
      <t>3</t>
    </r>
  </si>
  <si>
    <r>
      <t>Доходность инвестирования средств пенсионных накоплений за вычетом вознаграждения негосударственному пенсионному фонду, в процентах годовых</t>
    </r>
    <r>
      <rPr>
        <b/>
        <vertAlign val="superscript"/>
        <sz val="10"/>
        <rFont val="Times Roman"/>
        <charset val="204"/>
      </rPr>
      <t>3</t>
    </r>
  </si>
  <si>
    <r>
      <t>Доходность инвестирования средств пенсионных накоплений до выплаты вознаграждения негосударственному пенсионному фонду, в процентах годовых</t>
    </r>
    <r>
      <rPr>
        <b/>
        <vertAlign val="superscript"/>
        <sz val="10"/>
        <rFont val="Times Roman"/>
        <charset val="204"/>
      </rPr>
      <t>3</t>
    </r>
  </si>
  <si>
    <r>
      <t>АО «НПФ «ВЭФ.Русские Фонды»</t>
    </r>
    <r>
      <rPr>
        <vertAlign val="superscript"/>
        <sz val="10"/>
        <rFont val="Tahoma"/>
        <family val="2"/>
        <charset val="204"/>
      </rPr>
      <t>4</t>
    </r>
  </si>
  <si>
    <r>
      <t>АО «НПФ «Социум»</t>
    </r>
    <r>
      <rPr>
        <vertAlign val="superscript"/>
        <sz val="10"/>
        <rFont val="Tahoma"/>
        <family val="2"/>
        <charset val="204"/>
      </rPr>
      <t>5</t>
    </r>
  </si>
  <si>
    <t>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27.09.2022 №6269-У "О формах, сроках и порядке составления и представления в Банк России   отчетности, в том числе требованиях к отчетности по обязательному пенсионному страхованию, негосударственных пенсионных фондов".</t>
  </si>
  <si>
    <t>используются данные бухгалтерской (финансовой) отчетности негосударственного пенсионного фонда, утвержденной Положением Банка России от 28.12.2015 №527-П "Отраслевой стандарт бухгалтерского учета "Порядок составления бухгалтерской (финансовой) отчетности негосударственных пенсионных фондов";</t>
  </si>
  <si>
    <r>
      <t>Обязательства, за исключением обязательств по договорам негосударственного пенсионного обеспечения и договорам об обязательном пенсионном страховании, тыс. руб.</t>
    </r>
    <r>
      <rPr>
        <b/>
        <vertAlign val="superscript"/>
        <sz val="10"/>
        <rFont val="Times Roman"/>
        <charset val="204"/>
      </rPr>
      <t>1</t>
    </r>
  </si>
  <si>
    <r>
      <t>Выплаты негосударственных пенсий, тыс. руб.</t>
    </r>
    <r>
      <rPr>
        <b/>
        <vertAlign val="superscript"/>
        <sz val="10"/>
        <rFont val="Times Roman"/>
        <charset val="204"/>
      </rPr>
      <t>2</t>
    </r>
  </si>
  <si>
    <r>
      <t>АО «НПФ «Стройкомплекс»</t>
    </r>
    <r>
      <rPr>
        <vertAlign val="superscript"/>
        <sz val="10"/>
        <rFont val="Tahoma"/>
        <family val="2"/>
        <charset val="204"/>
      </rPr>
      <t>4</t>
    </r>
  </si>
  <si>
    <r>
      <t>Активы, тыс. руб.</t>
    </r>
    <r>
      <rPr>
        <b/>
        <vertAlign val="superscript"/>
        <sz val="10"/>
        <rFont val="Times Roman"/>
        <family val="1"/>
      </rPr>
      <t>1</t>
    </r>
    <r>
      <rPr>
        <b/>
        <sz val="10"/>
        <rFont val="Times Roman"/>
        <family val="1"/>
      </rPr>
      <t xml:space="preserve">
</t>
    </r>
  </si>
  <si>
    <r>
      <t>Обязательства по договорам негосударственного пенсионного обеспечения, тыс. руб.</t>
    </r>
    <r>
      <rPr>
        <b/>
        <vertAlign val="superscript"/>
        <sz val="10"/>
        <rFont val="Times Roman"/>
        <family val="1"/>
      </rPr>
      <t>1</t>
    </r>
  </si>
  <si>
    <r>
      <t>Обязательства по договорам об обязательном пенсионном страховании, тыс. руб.</t>
    </r>
    <r>
      <rPr>
        <b/>
        <vertAlign val="superscript"/>
        <sz val="10"/>
        <rFont val="Times Roman"/>
        <family val="1"/>
      </rPr>
      <t>1</t>
    </r>
  </si>
  <si>
    <r>
      <t>Обязательства, за исключением обязательств по договорам негосударственного пенсионного обеспечения и договорам об обязательном пенсионном страховании, тыс. руб</t>
    </r>
    <r>
      <rPr>
        <b/>
        <vertAlign val="superscript"/>
        <sz val="10"/>
        <rFont val="Times Roman"/>
        <family val="1"/>
      </rPr>
      <t>1</t>
    </r>
  </si>
  <si>
    <r>
      <t>Капитал, тыс. руб.</t>
    </r>
    <r>
      <rPr>
        <b/>
        <vertAlign val="superscript"/>
        <sz val="10"/>
        <rFont val="Times Roman"/>
        <family val="1"/>
      </rPr>
      <t>1</t>
    </r>
  </si>
  <si>
    <r>
      <t>Пенсионные резервы, тыс. руб.</t>
    </r>
    <r>
      <rPr>
        <b/>
        <vertAlign val="superscript"/>
        <sz val="10"/>
        <rFont val="Times Roman"/>
        <family val="1"/>
      </rPr>
      <t>2</t>
    </r>
  </si>
  <si>
    <r>
      <t>Количество участников по действующим договорам негосударственного пенсионного обеспечения на конец отчетного периода, чел.</t>
    </r>
    <r>
      <rPr>
        <b/>
        <vertAlign val="superscript"/>
        <sz val="10"/>
        <rFont val="Times Roman"/>
        <family val="1"/>
      </rPr>
      <t>2</t>
    </r>
  </si>
  <si>
    <r>
      <t>Количество участников, получающих негосударственную пенсию, на конец отчетного периода, чел.</t>
    </r>
    <r>
      <rPr>
        <b/>
        <vertAlign val="superscript"/>
        <sz val="10"/>
        <rFont val="Times Roman"/>
        <family val="1"/>
      </rPr>
      <t>2</t>
    </r>
  </si>
  <si>
    <r>
      <t xml:space="preserve">Выплаты негосударственных пенсий, тыс. руб. </t>
    </r>
    <r>
      <rPr>
        <b/>
        <vertAlign val="superscript"/>
        <sz val="10"/>
        <rFont val="Times Roman"/>
        <family val="1"/>
      </rPr>
      <t>2</t>
    </r>
  </si>
  <si>
    <r>
      <t>Доходность размещения средств пенсионных резервов за вычетом вознаграждения управляющим компаниям, специализированному депозитарию и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2</t>
    </r>
  </si>
  <si>
    <r>
      <t>Доходность размещения средств пенсионных резервов до выплаты вознаграждения управляющим компаниям, специализированному депозитарию и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2</t>
    </r>
  </si>
  <si>
    <r>
      <t>Пенсионные накопления, тыс. руб.</t>
    </r>
    <r>
      <rPr>
        <b/>
        <vertAlign val="superscript"/>
        <sz val="10"/>
        <rFont val="Times Roman"/>
        <family val="1"/>
      </rPr>
      <t>3</t>
    </r>
  </si>
  <si>
    <r>
      <t>Количество застрахованных лиц по действующим договорам об обязательном пенсионном страховании на конец отчетного периода, чел.</t>
    </r>
    <r>
      <rPr>
        <b/>
        <vertAlign val="superscript"/>
        <sz val="10"/>
        <rFont val="Times Roman"/>
        <family val="1"/>
      </rPr>
      <t>3</t>
    </r>
  </si>
  <si>
    <r>
      <t>Количество застрахованных лиц, получающих накопительную пенсию и (или) срочные пенсионные выплаты, на конец отчетного периода, чел.</t>
    </r>
    <r>
      <rPr>
        <b/>
        <vertAlign val="superscript"/>
        <sz val="10"/>
        <rFont val="Times Roman"/>
        <family val="1"/>
      </rPr>
      <t>3</t>
    </r>
  </si>
  <si>
    <r>
      <t>Количество застрахованных лиц, получивших единовременную выплату в отчетном периоде, чел.</t>
    </r>
    <r>
      <rPr>
        <b/>
        <vertAlign val="superscript"/>
        <sz val="10"/>
        <rFont val="Times Roman"/>
        <family val="1"/>
      </rPr>
      <t>3</t>
    </r>
  </si>
  <si>
    <r>
      <t>Выплаты за счет средств пенсионных накоплений (накопительной пенсии, срочной пенсионной выплаты, единовременной выплаты, выплаты правопреемникам умерших застрахованных лиц), тыс. руб.</t>
    </r>
    <r>
      <rPr>
        <b/>
        <vertAlign val="superscript"/>
        <sz val="10"/>
        <rFont val="Times Roman"/>
        <family val="1"/>
      </rPr>
      <t>3</t>
    </r>
  </si>
  <si>
    <r>
      <t>Доходность инвестирования средств пенсионных накоплений за вычетом вознаграждения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3</t>
    </r>
  </si>
  <si>
    <r>
      <t>Доходность инвестирования средств пенсионных накоплений до выплаты вознаграждения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3</t>
    </r>
  </si>
  <si>
    <t>Дата составления отчета: 07.11.2023</t>
  </si>
  <si>
    <r>
      <t>АО «НПФ «ВЭФ.Русские Фонды»</t>
    </r>
    <r>
      <rPr>
        <vertAlign val="superscript"/>
        <sz val="10"/>
        <rFont val="Tahoma"/>
        <family val="2"/>
      </rPr>
      <t>4</t>
    </r>
  </si>
  <si>
    <r>
      <t>АО «НПФ «Социум»</t>
    </r>
    <r>
      <rPr>
        <vertAlign val="superscript"/>
        <sz val="10"/>
        <rFont val="Tahoma"/>
        <family val="2"/>
      </rPr>
      <t>5</t>
    </r>
  </si>
  <si>
    <t>Основные показатели деятельности негосударственных пенсионных фондов  по состоянию на 30.09.2023 г.</t>
  </si>
  <si>
    <t>н/д</t>
  </si>
  <si>
    <t>День года: 31.12.2023</t>
  </si>
  <si>
    <t>Кроме того, применены фильтры на основе выражения</t>
  </si>
  <si>
    <t>31.12.2022</t>
  </si>
  <si>
    <t>31.12.2023</t>
  </si>
  <si>
    <t>1433009894</t>
  </si>
  <si>
    <t>1655319199</t>
  </si>
  <si>
    <t>1660240681</t>
  </si>
  <si>
    <t>5610163220</t>
  </si>
  <si>
    <t>АО «НПФ «ВЭФ.Русские Фонды»</t>
  </si>
  <si>
    <t>6321391646</t>
  </si>
  <si>
    <t>6686058813</t>
  </si>
  <si>
    <t>7701100510</t>
  </si>
  <si>
    <t>7701109908</t>
  </si>
  <si>
    <t>7702395320</t>
  </si>
  <si>
    <t>7703379402</t>
  </si>
  <si>
    <t>7704300571</t>
  </si>
  <si>
    <t>7704300652</t>
  </si>
  <si>
    <t>7704445513</t>
  </si>
  <si>
    <t>7705519077</t>
  </si>
  <si>
    <t>7706415377</t>
  </si>
  <si>
    <t>7707424367</t>
  </si>
  <si>
    <t>7707492166</t>
  </si>
  <si>
    <t>7709445387</t>
  </si>
  <si>
    <t>7714323994</t>
  </si>
  <si>
    <t>7714324003</t>
  </si>
  <si>
    <t>7718003106</t>
  </si>
  <si>
    <t>7719047561</t>
  </si>
  <si>
    <t>7725352740</t>
  </si>
  <si>
    <t>7726420880</t>
  </si>
  <si>
    <t>7726445147</t>
  </si>
  <si>
    <t>7726486023</t>
  </si>
  <si>
    <t>7727499177</t>
  </si>
  <si>
    <t>7728329636</t>
  </si>
  <si>
    <t>7733334092</t>
  </si>
  <si>
    <t>7806205214</t>
  </si>
  <si>
    <t>7838082396</t>
  </si>
  <si>
    <t>8601999494</t>
  </si>
  <si>
    <t>8602998609</t>
  </si>
  <si>
    <t>9705044356</t>
  </si>
  <si>
    <t>9705044518</t>
  </si>
  <si>
    <t>9709035592</t>
  </si>
  <si>
    <t>9725000621</t>
  </si>
  <si>
    <t>ИНН</t>
  </si>
  <si>
    <t>Краткое наименование</t>
  </si>
  <si>
    <t>Итого активов (Числ)</t>
  </si>
  <si>
    <t>Итого обязательства (Числ)</t>
  </si>
  <si>
    <t>Итого обязательств (Числ)</t>
  </si>
  <si>
    <t>Обязательства по договорам негосударственного пенсионного обеспечения, классифицированным как страховые (Числ)</t>
  </si>
  <si>
    <t>Обязательства по договорам негосударственного пенсионного обеспечения, классифицированным как инвестиционные c негарантированной возможностью получения дополнительных выгод (Числ)</t>
  </si>
  <si>
    <t>Обязательства по договорам об обязательном пенсионном страховании (Числ)</t>
  </si>
  <si>
    <t>Итого капитал (Числ)</t>
  </si>
  <si>
    <t>Итого капитала (Числ)</t>
  </si>
  <si>
    <t>Период показателя</t>
  </si>
  <si>
    <t>Денежные средства и их эквиваленты (Числ)</t>
  </si>
  <si>
    <t>Депозиты и прочие размещенные средства в кредитных организациях и банках-нерезидентах (Числ)</t>
  </si>
  <si>
    <t>Финансовые активы, оцениваемые по справедливой стоимости, изменения которой отражаются в составе прибыли или убытка, в том числе: (Числ)</t>
  </si>
  <si>
    <t>финансовые активы, переданные без прекращения признания (финансовые активы, оцениваемые по справедливой стоимости, изменения которой отражаются в составе прибыли или убытка) (Числ)</t>
  </si>
  <si>
    <t>Финансовые активы, имеющиеся в наличии для продажи, в том числе: (Числ)</t>
  </si>
  <si>
    <t>финансовые активы, переданные без прекращения признания (финансовые активы, имеющиеся в наличии для продажи) (Числ)</t>
  </si>
  <si>
    <t>Финансовые активы, удерживаемые до погашения, в том числе: (Числ)</t>
  </si>
  <si>
    <t>финансовые активы, переданные без прекращения признания (финансовые активы, удерживаемые до погашения) (Числ)</t>
  </si>
  <si>
    <t>Прочие размещенные средства и прочая дебиторская задолженность (Числ)</t>
  </si>
  <si>
    <t>Дебиторская задолженность по деятельности в качестве страховщика по обязательному пенсионному страхованию, деятельности по негосударственному пенсионному обеспечению (Числ)</t>
  </si>
  <si>
    <t>Инвестиции в ассоциированные предприятия (Числ)</t>
  </si>
  <si>
    <t>Инвестиции в совместно контролируемые предприятия (Числ)</t>
  </si>
  <si>
    <t>Инвестиции в дочерние предприятия (Числ)</t>
  </si>
  <si>
    <t>Активы, включенные в выбывающие группы, классифицируемые как предназначенные для продажи (Числ)</t>
  </si>
  <si>
    <t>Инвестиционное имущество и капитальные вложения в него (Числ)</t>
  </si>
  <si>
    <t>Нематериальные активы (Числ)</t>
  </si>
  <si>
    <t>Основные средства и капитальные вложения в них (Числ)</t>
  </si>
  <si>
    <t>Отложенные аквизиционные расходы (Числ)</t>
  </si>
  <si>
    <t>Требования по текущему налогу на прибыль (Числ)</t>
  </si>
  <si>
    <t>Отложенные налоговые активы (Числ)</t>
  </si>
  <si>
    <t>Прочие активы (Числ)</t>
  </si>
  <si>
    <t>Финансовые обязательства, оцениваемые по справедливой стоимости, изменения которой отражаются в составе прибыли или убытка (Числ)</t>
  </si>
  <si>
    <t>Займы и прочие привлеченные средства (Числ)</t>
  </si>
  <si>
    <t>Выпущенные долговые ценные бумаги (Числ)</t>
  </si>
  <si>
    <t>Кредиторская задолженность по деятельности в качестве страховщика по обязательному пенсионному страхованию, деятельности по негосударственному пенсионному обеспечению (Числ)</t>
  </si>
  <si>
    <t>Обязательства, включенные в выбывающие группы, классифицируемые как предназначенные для продажи (Числ)</t>
  </si>
  <si>
    <t>Обязательства по вознаграждениям работникам по окончании трудовой деятельности, не ограниченным фиксируемыми платежами (Числ)</t>
  </si>
  <si>
    <t>Обязательство по текущему налогу на прибыль (Числ)</t>
  </si>
  <si>
    <t>Отложенные налоговые обязательства (Числ)</t>
  </si>
  <si>
    <t>Резервы - оценочные обязательства (Числ)</t>
  </si>
  <si>
    <t>Прочие обязательства (Числ)</t>
  </si>
  <si>
    <t>Уставный капитал (Числ)</t>
  </si>
  <si>
    <t>Добавочный капитал (Числ)</t>
  </si>
  <si>
    <t>Резервный капитал (Числ)</t>
  </si>
  <si>
    <t>Собственные акции, выкупленные у акционеров (Числ)</t>
  </si>
  <si>
    <t>Резерв переоценки по справедливой стоимости финансовых активов, имеющихся в наличии для продажи (Числ)</t>
  </si>
  <si>
    <t>Резерв переоценки основных средств и нематериальных активов (Числ)</t>
  </si>
  <si>
    <t>Резерв переоценки обязательств (активов) по вознаграждениям работникам по окончании трудовой деятельности, не ограниченным фиксируемыми платежами (Числ)</t>
  </si>
  <si>
    <t>Резерв хеджирования денежных потоков (Числ)</t>
  </si>
  <si>
    <t>Прочие резервы (Числ)</t>
  </si>
  <si>
    <t>Нераспределенная прибыль (непокрытый убыток) (Числ)</t>
  </si>
  <si>
    <t>Итого капитал и обязательства (Числ)</t>
  </si>
  <si>
    <t>Значение показателя, расшифровывающего строку бухгалтерского баланса на отчетную дату (Числ)</t>
  </si>
  <si>
    <t>31.12.2021</t>
  </si>
  <si>
    <t>04.04.2024 9:57</t>
  </si>
  <si>
    <t>Денежные средства (Числ)</t>
  </si>
  <si>
    <t>Финансовые активы, оцениваемые по справедливой стоимости через прибыль или убыток, в том числе: (Числ)</t>
  </si>
  <si>
    <t>финансовые активы, в обязательном порядке классифицируемые как оцениваемые по справедливой стоимости через прибыль или убыток (Числ)</t>
  </si>
  <si>
    <t>финансовые активы, классифицируемые как оцениваемые по справедливой стоимости через прибыль или убыток по усмотрению негосударственного пенсионного фонда (Числ)</t>
  </si>
  <si>
    <t>Финансовые активы, оцениваемые по справедливой стоимости через прочий совокупный доход, в том числе: (Числ)</t>
  </si>
  <si>
    <t>долговые инструменты (Числ)</t>
  </si>
  <si>
    <t>долевые инструменты (Числ)</t>
  </si>
  <si>
    <t>Финансовые активы, оцениваемые по амортизированной стоимости, в том числе: (Числ)</t>
  </si>
  <si>
    <t>депозиты и прочие размещенные средства в кредитных организациях и банках-нерезидентах (Числ)</t>
  </si>
  <si>
    <t>прочие размещенные средства и прочая дебиторская задолженность (Числ)</t>
  </si>
  <si>
    <t>Активы (активы выбывающих групп), классифицированные как предназначенные для продажи (Числ)</t>
  </si>
  <si>
    <t>Финансовые обязательства, оцениваемые по справедливой стоимости через прибыль или убыток, в том числе: (Числ)</t>
  </si>
  <si>
    <t>финансовые обязательства, в обязательном порядке классифицируемые как оцениваемые по справедливой стоимости через прибыль или убыток (Числ)</t>
  </si>
  <si>
    <t>финансовые обязательства, классифицируемые как оцениваемые по справедливой стоимости через прибыль или убыток по усмотрению негосударственного пенсионного фонда (Числ)</t>
  </si>
  <si>
    <t>Финансовые обязательства, оцениваемые по амортизированной стоимости, в том числе: (Числ)</t>
  </si>
  <si>
    <t>кредиты, займы и прочие привлеченные средства (Числ)</t>
  </si>
  <si>
    <t>Прочая кредиторская задолженность (Числ)</t>
  </si>
  <si>
    <t>Обязательства выбывающих групп, классифицированных как предназначенные для продажи (Числ)</t>
  </si>
  <si>
    <t>Резерв переоценки долевых инструментов, оцениваемых по справедливой стоимости через прочий совокупный доход (Числ)</t>
  </si>
  <si>
    <t>Резерв переоценки долговых инструментов, оцениваемых по справедливой стоимости через прочий совокупный доход (Числ)</t>
  </si>
  <si>
    <t>Резерв под обесценение долговых инструментов, оцениваемых по справедливой стоимости через прочий совокупный доход (Числ)</t>
  </si>
  <si>
    <t>Резерв переоценки финансовых обязательств, учитываемых по справедливой стоимости через прибыль или убыток, связанной с изменением кредитного риска (Числ)</t>
  </si>
  <si>
    <t>Резерв хеджирования долевых инструментов, оцениваемых по справедливой стоимости через прочий совокупный доход (Числ)</t>
  </si>
  <si>
    <t>Итого капитала и обязательств (Числ)</t>
  </si>
  <si>
    <t>04.04.2024 14:16</t>
  </si>
  <si>
    <r>
      <t>Обязательства по договорам негосударственного пенсионного обеспечения и договорам долгосрочных сбережений, тыс. руб.</t>
    </r>
    <r>
      <rPr>
        <b/>
        <vertAlign val="superscript"/>
        <sz val="10"/>
        <rFont val="Times Roman"/>
        <family val="1"/>
      </rPr>
      <t>1</t>
    </r>
  </si>
  <si>
    <t>Основные показатели деятельности негосударственных пенсионных фондов  по состоянию на 30.06.2024 г.</t>
  </si>
  <si>
    <t>Дата составления отчета: 12.08.2024</t>
  </si>
  <si>
    <r>
      <t>Количество участников по действующим договорам на конец отчетного периода, чел.</t>
    </r>
    <r>
      <rPr>
        <b/>
        <vertAlign val="superscript"/>
        <sz val="10"/>
        <rFont val="Times Roman"/>
        <charset val="204"/>
      </rPr>
      <t>2</t>
    </r>
  </si>
  <si>
    <t>Основные показатели деятельности негосударственных пенсионных фондов  по состоянию на 31.03.2024 г.</t>
  </si>
  <si>
    <t>Дата составления отчета: 15.05.2024</t>
  </si>
  <si>
    <r>
      <t>Количество участников по действующим договорам на конец отчетного периода, чел.</t>
    </r>
    <r>
      <rPr>
        <b/>
        <vertAlign val="superscript"/>
        <sz val="10"/>
        <rFont val="Times Roman"/>
        <family val="1"/>
      </rPr>
      <t>2</t>
    </r>
  </si>
  <si>
    <t>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27.09.2022 №6269-У "О формах, сроках и порядке составления и представления в Банк России   отчетности, в том числе требованиях к отчетности по обязательному пенсионному страхованию, негосударственных пенсионных фондов" (данные содержат, в том числе, информацию по договорам негосударственного пенсионного обеспечения и договорам долгосрочных сбережений).</t>
  </si>
  <si>
    <t>Основные показатели деятельности негосударственных пенсионных фондов  по состоянию на 30.09.2024 г.</t>
  </si>
  <si>
    <t>АО «НПФ «Т-Пенсия»</t>
  </si>
  <si>
    <t>АО «НПФ «Ренессанс Накопления»</t>
  </si>
  <si>
    <t>Дата составления отчета: 07.11.2024</t>
  </si>
  <si>
    <t>АО НПФ ПСБ  (ранее - АО «НПФ «Гефест»).</t>
  </si>
  <si>
    <r>
      <t>АО НПФ ПСБ</t>
    </r>
    <r>
      <rPr>
        <vertAlign val="superscript"/>
        <sz val="10"/>
        <rFont val="Tahoma"/>
        <family val="2"/>
        <charset val="204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</si>
</sst>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#,##0.##"/>
    <numFmt numFmtId="166" formatCode="#,##0.#"/>
    <numFmt numFmtId="167" formatCode="dd\.mm\.yyyy"/>
  </numFmts>
  <fonts count="24">
    <font>
      <sz val="10"/>
      <color theme="1"/>
      <name val="Tahoma"/>
      <family val="2"/>
    </font>
    <font>
      <b/>
      <sz val="16"/>
      <color rgb="FFFF0000"/>
      <name val="Times Roman"/>
      <family val="1"/>
    </font>
    <font>
      <sz val="10"/>
      <color rgb="FFFF0000"/>
      <name val="Tahoma"/>
      <family val="2"/>
    </font>
    <font>
      <sz val="14"/>
      <color rgb="FFFF0000"/>
      <name val="Times New Roman"/>
      <family val="1"/>
      <charset val="204"/>
    </font>
    <font>
      <sz val="10"/>
      <color theme="1"/>
      <name val="Tahoma"/>
      <family val="2"/>
    </font>
    <font>
      <b/>
      <sz val="10"/>
      <name val="Times Roman"/>
      <family val="1"/>
    </font>
    <font>
      <b/>
      <sz val="16"/>
      <name val="Times Roman"/>
      <family val="1"/>
    </font>
    <font>
      <sz val="10"/>
      <name val="Times Roman"/>
      <family val="1"/>
    </font>
    <font>
      <sz val="10"/>
      <name val="Tahoma"/>
      <family val="2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ahoma"/>
      <family val="2"/>
      <charset val="204"/>
    </font>
    <font>
      <sz val="10"/>
      <name val="Times Roman"/>
      <charset val="204"/>
    </font>
    <font>
      <b/>
      <sz val="14"/>
      <name val="Tahoma"/>
      <family val="2"/>
      <charset val="204"/>
    </font>
    <font>
      <b/>
      <vertAlign val="superscript"/>
      <sz val="10"/>
      <name val="Times Roman"/>
      <charset val="204"/>
    </font>
    <font>
      <vertAlign val="superscript"/>
      <sz val="10"/>
      <name val="Tahoma"/>
      <family val="2"/>
      <charset val="204"/>
    </font>
    <font>
      <sz val="7"/>
      <name val="Times Roman"/>
      <family val="1"/>
    </font>
    <font>
      <vertAlign val="superscript"/>
      <sz val="10"/>
      <name val="Times Roman"/>
      <family val="1"/>
    </font>
    <font>
      <sz val="10"/>
      <color rgb="FFFF0000"/>
      <name val="Times Roman"/>
      <charset val="204"/>
    </font>
    <font>
      <sz val="10"/>
      <color rgb="FFFF0000"/>
      <name val="Times Roman"/>
      <family val="1"/>
    </font>
    <font>
      <b/>
      <vertAlign val="superscript"/>
      <sz val="10"/>
      <name val="Times Roman"/>
      <family val="1"/>
    </font>
    <font>
      <vertAlign val="superscript"/>
      <sz val="10"/>
      <name val="Tahoma"/>
      <family val="2"/>
    </font>
    <font>
      <sz val="7"/>
      <color rgb="FF222222"/>
      <name val="Arial"/>
      <family val="2"/>
    </font>
    <font>
      <sz val="7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5E5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Fill="1"/>
    <xf numFmtId="0" fontId="3" fillId="0" borderId="0" xfId="0" applyFont="1" applyFill="1"/>
    <xf numFmtId="4" fontId="2" fillId="0" borderId="0" xfId="0" applyNumberFormat="1" applyFont="1" applyFill="1"/>
    <xf numFmtId="43" fontId="2" fillId="0" borderId="0" xfId="1" applyFont="1" applyFill="1"/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/>
    <xf numFmtId="0" fontId="8" fillId="0" borderId="0" xfId="0" applyFont="1" applyFill="1"/>
    <xf numFmtId="164" fontId="1" fillId="0" borderId="0" xfId="1" applyNumberFormat="1" applyFont="1" applyFill="1" applyAlignment="1"/>
    <xf numFmtId="164" fontId="2" fillId="0" borderId="0" xfId="1" applyNumberFormat="1" applyFont="1" applyFill="1"/>
    <xf numFmtId="3" fontId="6" fillId="0" borderId="0" xfId="0" applyNumberFormat="1" applyFont="1" applyFill="1" applyAlignment="1"/>
    <xf numFmtId="164" fontId="6" fillId="0" borderId="0" xfId="1" applyNumberFormat="1" applyFont="1" applyFill="1" applyAlignment="1"/>
    <xf numFmtId="3" fontId="8" fillId="0" borderId="0" xfId="0" applyNumberFormat="1" applyFont="1" applyFill="1"/>
    <xf numFmtId="0" fontId="9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indent="1"/>
    </xf>
    <xf numFmtId="4" fontId="8" fillId="0" borderId="1" xfId="0" applyNumberFormat="1" applyFont="1" applyFill="1" applyBorder="1" applyAlignment="1">
      <alignment horizontal="right" vertical="center" indent="1"/>
    </xf>
    <xf numFmtId="3" fontId="8" fillId="0" borderId="1" xfId="0" applyNumberFormat="1" applyFont="1" applyFill="1" applyBorder="1" applyAlignment="1">
      <alignment horizontal="right" vertical="center" indent="1"/>
    </xf>
    <xf numFmtId="164" fontId="8" fillId="0" borderId="1" xfId="1" applyNumberFormat="1" applyFont="1" applyFill="1" applyBorder="1" applyAlignment="1">
      <alignment horizontal="right" vertical="center" indent="1"/>
    </xf>
    <xf numFmtId="4" fontId="6" fillId="2" borderId="0" xfId="0" applyNumberFormat="1" applyFont="1" applyFill="1" applyAlignment="1"/>
    <xf numFmtId="3" fontId="6" fillId="2" borderId="0" xfId="0" applyNumberFormat="1" applyFont="1" applyFill="1" applyAlignment="1"/>
    <xf numFmtId="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indent="1"/>
    </xf>
    <xf numFmtId="3" fontId="8" fillId="2" borderId="1" xfId="0" applyNumberFormat="1" applyFont="1" applyFill="1" applyBorder="1" applyAlignment="1">
      <alignment horizontal="right" vertical="center" indent="1"/>
    </xf>
    <xf numFmtId="4" fontId="8" fillId="2" borderId="1" xfId="1" applyNumberFormat="1" applyFont="1" applyFill="1" applyBorder="1" applyAlignment="1">
      <alignment horizontal="right" vertical="center" indent="1"/>
    </xf>
    <xf numFmtId="4" fontId="11" fillId="2" borderId="0" xfId="0" applyNumberFormat="1" applyFont="1" applyFill="1"/>
    <xf numFmtId="3" fontId="11" fillId="2" borderId="0" xfId="0" applyNumberFormat="1" applyFont="1" applyFill="1"/>
    <xf numFmtId="4" fontId="13" fillId="2" borderId="0" xfId="0" applyNumberFormat="1" applyFont="1" applyFill="1"/>
    <xf numFmtId="4" fontId="8" fillId="2" borderId="0" xfId="0" applyNumberFormat="1" applyFont="1" applyFill="1"/>
    <xf numFmtId="3" fontId="8" fillId="2" borderId="0" xfId="0" applyNumberFormat="1" applyFont="1" applyFill="1"/>
    <xf numFmtId="4" fontId="10" fillId="2" borderId="0" xfId="0" applyNumberFormat="1" applyFont="1" applyFill="1" applyAlignment="1">
      <alignment horizontal="right" vertical="center"/>
    </xf>
    <xf numFmtId="43" fontId="6" fillId="2" borderId="0" xfId="1" applyFont="1" applyFill="1" applyAlignment="1"/>
    <xf numFmtId="4" fontId="1" fillId="2" borderId="0" xfId="0" applyNumberFormat="1" applyFont="1" applyFill="1" applyAlignment="1"/>
    <xf numFmtId="43" fontId="8" fillId="2" borderId="1" xfId="1" applyFont="1" applyFill="1" applyBorder="1" applyAlignment="1">
      <alignment horizontal="right" vertical="center" indent="1"/>
    </xf>
    <xf numFmtId="4" fontId="2" fillId="2" borderId="1" xfId="0" applyNumberFormat="1" applyFont="1" applyFill="1" applyBorder="1" applyAlignment="1">
      <alignment horizontal="right" vertical="center" indent="1"/>
    </xf>
    <xf numFmtId="4" fontId="2" fillId="2" borderId="0" xfId="0" applyNumberFormat="1" applyFont="1" applyFill="1"/>
    <xf numFmtId="43" fontId="11" fillId="2" borderId="0" xfId="1" applyFont="1" applyFill="1"/>
    <xf numFmtId="43" fontId="8" fillId="2" borderId="0" xfId="1" applyFont="1" applyFill="1"/>
    <xf numFmtId="3" fontId="6" fillId="2" borderId="0" xfId="1" applyNumberFormat="1" applyFont="1" applyFill="1" applyAlignment="1"/>
    <xf numFmtId="3" fontId="5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/>
    <xf numFmtId="0" fontId="2" fillId="2" borderId="0" xfId="0" applyFont="1" applyFill="1"/>
    <xf numFmtId="0" fontId="1" fillId="2" borderId="0" xfId="0" applyFont="1" applyFill="1" applyAlignment="1"/>
    <xf numFmtId="0" fontId="3" fillId="2" borderId="0" xfId="0" applyFont="1" applyFill="1"/>
    <xf numFmtId="4" fontId="8" fillId="2" borderId="0" xfId="0" applyNumberFormat="1" applyFont="1" applyFill="1" applyAlignment="1">
      <alignment horizontal="left"/>
    </xf>
    <xf numFmtId="3" fontId="8" fillId="2" borderId="0" xfId="1" applyNumberFormat="1" applyFont="1" applyFill="1" applyAlignment="1">
      <alignment horizontal="left"/>
    </xf>
    <xf numFmtId="3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4" fontId="8" fillId="2" borderId="0" xfId="1" applyNumberFormat="1" applyFont="1" applyFill="1" applyAlignment="1">
      <alignment horizontal="left"/>
    </xf>
    <xf numFmtId="43" fontId="7" fillId="2" borderId="0" xfId="1" applyFont="1" applyFill="1" applyAlignment="1">
      <alignment horizontal="left" wrapText="1"/>
    </xf>
    <xf numFmtId="4" fontId="7" fillId="2" borderId="0" xfId="0" applyNumberFormat="1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6" fillId="2" borderId="0" xfId="0" applyFont="1" applyFill="1" applyAlignment="1"/>
    <xf numFmtId="0" fontId="9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3" fontId="8" fillId="2" borderId="0" xfId="1" applyFont="1" applyFill="1" applyBorder="1"/>
    <xf numFmtId="4" fontId="8" fillId="2" borderId="0" xfId="0" applyNumberFormat="1" applyFont="1" applyFill="1" applyBorder="1"/>
    <xf numFmtId="4" fontId="2" fillId="2" borderId="0" xfId="0" applyNumberFormat="1" applyFont="1" applyFill="1" applyBorder="1"/>
    <xf numFmtId="3" fontId="8" fillId="2" borderId="0" xfId="1" applyNumberFormat="1" applyFont="1" applyFill="1" applyBorder="1"/>
    <xf numFmtId="3" fontId="8" fillId="2" borderId="0" xfId="0" applyNumberFormat="1" applyFont="1" applyFill="1" applyBorder="1"/>
    <xf numFmtId="0" fontId="2" fillId="2" borderId="0" xfId="0" applyFont="1" applyFill="1" applyBorder="1"/>
    <xf numFmtId="0" fontId="12" fillId="2" borderId="0" xfId="0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right" vertical="center" indent="1"/>
    </xf>
    <xf numFmtId="3" fontId="8" fillId="2" borderId="0" xfId="0" applyNumberFormat="1" applyFont="1" applyFill="1" applyBorder="1" applyAlignment="1">
      <alignment horizontal="right" vertical="center" indent="1"/>
    </xf>
    <xf numFmtId="43" fontId="8" fillId="2" borderId="0" xfId="1" applyFont="1" applyFill="1" applyBorder="1" applyAlignment="1">
      <alignment horizontal="right" vertical="center" indent="1"/>
    </xf>
    <xf numFmtId="4" fontId="2" fillId="2" borderId="0" xfId="0" applyNumberFormat="1" applyFont="1" applyFill="1" applyBorder="1" applyAlignment="1">
      <alignment horizontal="right" vertical="center" indent="1"/>
    </xf>
    <xf numFmtId="0" fontId="16" fillId="2" borderId="0" xfId="0" applyFont="1" applyFill="1" applyBorder="1" applyAlignment="1">
      <alignment horizontal="right" vertical="top" wrapText="1"/>
    </xf>
    <xf numFmtId="0" fontId="16" fillId="2" borderId="0" xfId="0" applyFont="1" applyFill="1" applyAlignment="1">
      <alignment horizontal="right" vertical="top" wrapText="1"/>
    </xf>
    <xf numFmtId="0" fontId="17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 indent="1"/>
    </xf>
    <xf numFmtId="3" fontId="8" fillId="0" borderId="0" xfId="0" applyNumberFormat="1" applyFont="1" applyFill="1" applyBorder="1" applyAlignment="1">
      <alignment horizontal="right" vertical="center" indent="1"/>
    </xf>
    <xf numFmtId="49" fontId="5" fillId="0" borderId="1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/>
    <xf numFmtId="4" fontId="1" fillId="0" borderId="0" xfId="0" applyNumberFormat="1" applyFont="1" applyFill="1" applyAlignment="1"/>
    <xf numFmtId="43" fontId="6" fillId="0" borderId="0" xfId="1" applyFont="1" applyFill="1" applyAlignment="1"/>
    <xf numFmtId="3" fontId="6" fillId="0" borderId="0" xfId="1" applyNumberFormat="1" applyFont="1" applyFill="1" applyAlignment="1"/>
    <xf numFmtId="3" fontId="1" fillId="0" borderId="0" xfId="0" applyNumberFormat="1" applyFont="1" applyFill="1" applyAlignment="1"/>
    <xf numFmtId="43" fontId="1" fillId="0" borderId="0" xfId="1" applyFont="1" applyFill="1" applyAlignment="1"/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right" vertical="center" indent="1"/>
    </xf>
    <xf numFmtId="43" fontId="8" fillId="0" borderId="1" xfId="1" applyFont="1" applyFill="1" applyBorder="1" applyAlignment="1">
      <alignment horizontal="right" vertical="center" indent="1"/>
    </xf>
    <xf numFmtId="4" fontId="2" fillId="0" borderId="1" xfId="0" applyNumberFormat="1" applyFont="1" applyFill="1" applyBorder="1" applyAlignment="1">
      <alignment horizontal="right" vertical="center" indent="1"/>
    </xf>
    <xf numFmtId="0" fontId="18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right" vertical="center" indent="1"/>
    </xf>
    <xf numFmtId="43" fontId="2" fillId="0" borderId="0" xfId="1" applyFont="1" applyFill="1" applyBorder="1" applyAlignment="1">
      <alignment horizontal="right" vertical="center" indent="1"/>
    </xf>
    <xf numFmtId="0" fontId="16" fillId="0" borderId="0" xfId="0" applyFont="1" applyFill="1" applyBorder="1" applyAlignment="1">
      <alignment horizontal="right" vertical="top" wrapText="1"/>
    </xf>
    <xf numFmtId="43" fontId="2" fillId="0" borderId="0" xfId="1" applyFont="1" applyFill="1" applyBorder="1"/>
    <xf numFmtId="4" fontId="2" fillId="0" borderId="0" xfId="0" applyNumberFormat="1" applyFont="1" applyFill="1" applyBorder="1"/>
    <xf numFmtId="4" fontId="8" fillId="0" borderId="0" xfId="0" applyNumberFormat="1" applyFont="1" applyFill="1" applyBorder="1"/>
    <xf numFmtId="3" fontId="8" fillId="0" borderId="0" xfId="1" applyNumberFormat="1" applyFont="1" applyFill="1" applyBorder="1"/>
    <xf numFmtId="3" fontId="8" fillId="0" borderId="0" xfId="0" applyNumberFormat="1" applyFont="1" applyFill="1" applyBorder="1"/>
    <xf numFmtId="0" fontId="2" fillId="0" borderId="0" xfId="0" applyFont="1" applyFill="1" applyBorder="1"/>
    <xf numFmtId="0" fontId="16" fillId="0" borderId="0" xfId="0" applyFont="1" applyFill="1" applyAlignment="1">
      <alignment horizontal="right" vertical="top" wrapText="1"/>
    </xf>
    <xf numFmtId="43" fontId="19" fillId="0" borderId="0" xfId="1" applyFont="1" applyFill="1" applyAlignment="1">
      <alignment horizontal="left" wrapText="1"/>
    </xf>
    <xf numFmtId="4" fontId="2" fillId="0" borderId="0" xfId="0" applyNumberFormat="1" applyFont="1" applyFill="1" applyAlignment="1">
      <alignment horizontal="left"/>
    </xf>
    <xf numFmtId="4" fontId="2" fillId="0" borderId="0" xfId="1" applyNumberFormat="1" applyFont="1" applyFill="1" applyAlignment="1">
      <alignment horizontal="left"/>
    </xf>
    <xf numFmtId="4" fontId="7" fillId="0" borderId="0" xfId="0" applyNumberFormat="1" applyFont="1" applyFill="1" applyAlignment="1">
      <alignment horizontal="left" wrapText="1"/>
    </xf>
    <xf numFmtId="3" fontId="8" fillId="0" borderId="0" xfId="1" applyNumberFormat="1" applyFont="1" applyFill="1" applyAlignment="1">
      <alignment horizontal="left"/>
    </xf>
    <xf numFmtId="3" fontId="8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43" fontId="7" fillId="0" borderId="0" xfId="1" applyFont="1" applyFill="1" applyAlignment="1">
      <alignment horizontal="left" wrapText="1"/>
    </xf>
    <xf numFmtId="4" fontId="8" fillId="0" borderId="0" xfId="1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43" fontId="8" fillId="0" borderId="0" xfId="1" applyFont="1" applyFill="1"/>
    <xf numFmtId="3" fontId="8" fillId="0" borderId="0" xfId="1" applyNumberFormat="1" applyFont="1" applyFill="1"/>
    <xf numFmtId="3" fontId="1" fillId="0" borderId="0" xfId="1" applyNumberFormat="1" applyFont="1" applyFill="1" applyAlignment="1"/>
    <xf numFmtId="3" fontId="2" fillId="0" borderId="0" xfId="1" applyNumberFormat="1" applyFont="1" applyFill="1"/>
    <xf numFmtId="0" fontId="23" fillId="0" borderId="0" xfId="0" applyFont="1"/>
    <xf numFmtId="0" fontId="23" fillId="0" borderId="0" xfId="0" applyFont="1" applyAlignment="1">
      <alignment wrapText="1"/>
    </xf>
    <xf numFmtId="0" fontId="22" fillId="0" borderId="0" xfId="0" applyFont="1" applyAlignment="1">
      <alignment vertical="top"/>
    </xf>
    <xf numFmtId="0" fontId="23" fillId="0" borderId="0" xfId="0" applyFont="1" applyAlignment="1"/>
    <xf numFmtId="4" fontId="23" fillId="0" borderId="0" xfId="0" applyNumberFormat="1" applyFont="1"/>
    <xf numFmtId="4" fontId="23" fillId="4" borderId="0" xfId="0" applyNumberFormat="1" applyFont="1" applyFill="1"/>
    <xf numFmtId="0" fontId="22" fillId="3" borderId="4" xfId="0" applyFont="1" applyFill="1" applyBorder="1" applyAlignment="1">
      <alignment horizontal="center" vertical="top" wrapText="1"/>
    </xf>
    <xf numFmtId="0" fontId="22" fillId="0" borderId="5" xfId="0" applyFont="1" applyBorder="1" applyAlignment="1">
      <alignment horizontal="left" vertical="top"/>
    </xf>
    <xf numFmtId="0" fontId="22" fillId="0" borderId="6" xfId="0" applyFont="1" applyBorder="1" applyAlignment="1">
      <alignment horizontal="left" vertical="top"/>
    </xf>
    <xf numFmtId="0" fontId="23" fillId="0" borderId="6" xfId="0" applyFont="1" applyBorder="1"/>
    <xf numFmtId="43" fontId="23" fillId="0" borderId="0" xfId="0" applyNumberFormat="1" applyFont="1"/>
    <xf numFmtId="43" fontId="23" fillId="4" borderId="0" xfId="0" applyNumberFormat="1" applyFont="1" applyFill="1"/>
    <xf numFmtId="43" fontId="23" fillId="0" borderId="0" xfId="1" applyFont="1" applyAlignment="1">
      <alignment horizontal="right"/>
    </xf>
    <xf numFmtId="0" fontId="23" fillId="0" borderId="0" xfId="0" applyFont="1" applyAlignment="1">
      <alignment horizontal="right"/>
    </xf>
    <xf numFmtId="0" fontId="22" fillId="3" borderId="4" xfId="0" applyFont="1" applyFill="1" applyBorder="1" applyAlignment="1">
      <alignment horizontal="right" vertical="top" wrapText="1"/>
    </xf>
    <xf numFmtId="0" fontId="23" fillId="0" borderId="5" xfId="0" applyFont="1" applyBorder="1" applyAlignment="1">
      <alignment horizontal="right"/>
    </xf>
    <xf numFmtId="0" fontId="23" fillId="0" borderId="5" xfId="0" applyFont="1" applyBorder="1"/>
    <xf numFmtId="165" fontId="22" fillId="0" borderId="5" xfId="0" applyNumberFormat="1" applyFont="1" applyBorder="1" applyAlignment="1">
      <alignment horizontal="right" vertical="top"/>
    </xf>
    <xf numFmtId="165" fontId="22" fillId="0" borderId="6" xfId="0" applyNumberFormat="1" applyFont="1" applyBorder="1" applyAlignment="1">
      <alignment horizontal="right" vertical="top"/>
    </xf>
    <xf numFmtId="3" fontId="22" fillId="0" borderId="6" xfId="0" applyNumberFormat="1" applyFont="1" applyBorder="1" applyAlignment="1">
      <alignment horizontal="right" vertical="top"/>
    </xf>
    <xf numFmtId="166" fontId="22" fillId="0" borderId="6" xfId="0" applyNumberFormat="1" applyFont="1" applyBorder="1" applyAlignment="1">
      <alignment horizontal="right" vertical="top"/>
    </xf>
    <xf numFmtId="0" fontId="23" fillId="0" borderId="6" xfId="0" applyFont="1" applyBorder="1" applyAlignment="1">
      <alignment horizontal="right"/>
    </xf>
    <xf numFmtId="0" fontId="22" fillId="5" borderId="4" xfId="0" applyFont="1" applyFill="1" applyBorder="1" applyAlignment="1">
      <alignment horizontal="right" vertical="top" wrapText="1"/>
    </xf>
    <xf numFmtId="43" fontId="23" fillId="5" borderId="0" xfId="1" applyFont="1" applyFill="1" applyAlignment="1">
      <alignment horizontal="right"/>
    </xf>
    <xf numFmtId="0" fontId="22" fillId="0" borderId="0" xfId="0" applyFont="1" applyAlignment="1">
      <alignment horizontal="right" vertical="top"/>
    </xf>
    <xf numFmtId="0" fontId="22" fillId="3" borderId="4" xfId="0" applyFont="1" applyFill="1" applyBorder="1" applyAlignment="1">
      <alignment horizontal="right" vertical="top"/>
    </xf>
    <xf numFmtId="0" fontId="22" fillId="3" borderId="4" xfId="0" applyFont="1" applyFill="1" applyBorder="1" applyAlignment="1">
      <alignment horizontal="center" vertical="top"/>
    </xf>
    <xf numFmtId="166" fontId="22" fillId="0" borderId="5" xfId="0" applyNumberFormat="1" applyFont="1" applyBorder="1" applyAlignment="1">
      <alignment horizontal="right" vertical="top"/>
    </xf>
    <xf numFmtId="3" fontId="22" fillId="0" borderId="5" xfId="0" applyNumberFormat="1" applyFont="1" applyBorder="1" applyAlignment="1">
      <alignment horizontal="right" vertical="top"/>
    </xf>
    <xf numFmtId="0" fontId="22" fillId="0" borderId="6" xfId="0" applyFont="1" applyBorder="1" applyAlignment="1">
      <alignment horizontal="right" vertical="top"/>
    </xf>
    <xf numFmtId="43" fontId="8" fillId="0" borderId="0" xfId="1" applyFont="1" applyFill="1" applyBorder="1"/>
    <xf numFmtId="0" fontId="8" fillId="0" borderId="0" xfId="0" applyFont="1" applyFill="1" applyBorder="1"/>
    <xf numFmtId="3" fontId="2" fillId="0" borderId="0" xfId="1" applyNumberFormat="1" applyFont="1" applyFill="1" applyBorder="1"/>
    <xf numFmtId="3" fontId="2" fillId="0" borderId="0" xfId="0" applyNumberFormat="1" applyFont="1" applyFill="1" applyBorder="1"/>
    <xf numFmtId="4" fontId="19" fillId="0" borderId="0" xfId="0" applyNumberFormat="1" applyFont="1" applyFill="1" applyAlignment="1">
      <alignment horizontal="left" wrapText="1"/>
    </xf>
    <xf numFmtId="3" fontId="2" fillId="0" borderId="0" xfId="1" applyNumberFormat="1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21" fillId="0" borderId="0" xfId="0" applyFont="1" applyFill="1"/>
    <xf numFmtId="49" fontId="7" fillId="0" borderId="0" xfId="0" applyNumberFormat="1" applyFont="1" applyFill="1" applyAlignment="1">
      <alignment vertical="top" wrapText="1"/>
    </xf>
    <xf numFmtId="0" fontId="7" fillId="0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/>
    </xf>
    <xf numFmtId="0" fontId="23" fillId="0" borderId="0" xfId="0" applyFont="1"/>
    <xf numFmtId="167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J48"/>
  <sheetViews>
    <sheetView zoomScale="70" zoomScaleNormal="70" workbookViewId="0">
      <selection activeCell="A19" sqref="A1:XFD1048576"/>
    </sheetView>
  </sheetViews>
  <sheetFormatPr defaultColWidth="9.125" defaultRowHeight="12.9"/>
  <cols>
    <col min="1" max="1" width="9.125" style="1"/>
    <col min="2" max="2" width="45.25" style="1" customWidth="1"/>
    <col min="3" max="5" width="22.75" style="1" customWidth="1"/>
    <col min="6" max="6" width="24.25" style="1" customWidth="1"/>
    <col min="7" max="7" width="22.75" style="1" customWidth="1"/>
    <col min="8" max="8" width="22.75" style="11" customWidth="1"/>
    <col min="9" max="10" width="17.25" style="8" customWidth="1"/>
    <col min="11" max="11" width="22.75" style="11" customWidth="1"/>
    <col min="12" max="12" width="21.75" style="1" customWidth="1"/>
    <col min="13" max="13" width="23.125" style="1" customWidth="1"/>
    <col min="14" max="14" width="24.625" style="1" customWidth="1"/>
    <col min="15" max="15" width="24.625" style="13" customWidth="1"/>
    <col min="16" max="16" width="19.875" style="1" customWidth="1"/>
    <col min="17" max="17" width="17.25" style="8" customWidth="1"/>
    <col min="18" max="18" width="22" style="1" customWidth="1"/>
    <col min="19" max="20" width="19.75" style="1" customWidth="1"/>
    <col min="21" max="34" width="12.625" style="1" customWidth="1"/>
    <col min="35" max="16384" width="9.125" style="1"/>
  </cols>
  <sheetData>
    <row r="1" spans="1:36" s="11" customFormat="1" ht="18.7" customHeight="1">
      <c r="A1" s="7" t="s">
        <v>72</v>
      </c>
      <c r="B1" s="7"/>
      <c r="C1" s="7"/>
      <c r="D1" s="7"/>
      <c r="E1" s="7"/>
      <c r="F1" s="7"/>
      <c r="G1" s="7"/>
      <c r="H1" s="7"/>
      <c r="I1" s="14"/>
      <c r="J1" s="14"/>
      <c r="K1" s="7"/>
      <c r="L1" s="7"/>
      <c r="M1" s="7"/>
      <c r="N1" s="7"/>
      <c r="O1" s="15"/>
      <c r="P1" s="7"/>
      <c r="Q1" s="16"/>
    </row>
    <row r="2" spans="1:36" s="2" customFormat="1" ht="20.399999999999999">
      <c r="A2" s="17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6" s="11" customFormat="1" ht="171" customHeight="1">
      <c r="A3" s="6" t="s">
        <v>32</v>
      </c>
      <c r="B3" s="6" t="s">
        <v>33</v>
      </c>
      <c r="C3" s="6" t="s">
        <v>82</v>
      </c>
      <c r="D3" s="6" t="s">
        <v>83</v>
      </c>
      <c r="E3" s="6" t="s">
        <v>84</v>
      </c>
      <c r="F3" s="6" t="s">
        <v>104</v>
      </c>
      <c r="G3" s="6" t="s">
        <v>86</v>
      </c>
      <c r="H3" s="6" t="s">
        <v>87</v>
      </c>
      <c r="I3" s="9" t="s">
        <v>88</v>
      </c>
      <c r="J3" s="9" t="s">
        <v>89</v>
      </c>
      <c r="K3" s="6" t="s">
        <v>105</v>
      </c>
      <c r="L3" s="6" t="s">
        <v>91</v>
      </c>
      <c r="M3" s="6" t="s">
        <v>92</v>
      </c>
      <c r="N3" s="6" t="s">
        <v>93</v>
      </c>
      <c r="O3" s="80" t="s">
        <v>94</v>
      </c>
      <c r="P3" s="6" t="s">
        <v>95</v>
      </c>
      <c r="Q3" s="9" t="s">
        <v>96</v>
      </c>
      <c r="R3" s="6" t="s">
        <v>97</v>
      </c>
      <c r="S3" s="6" t="s">
        <v>98</v>
      </c>
      <c r="T3" s="6" t="s">
        <v>99</v>
      </c>
      <c r="U3" s="10"/>
      <c r="V3" s="10"/>
      <c r="W3" s="10"/>
    </row>
    <row r="4" spans="1:36" ht="29.25" customHeight="1">
      <c r="A4" s="19" t="s">
        <v>31</v>
      </c>
      <c r="B4" s="18" t="s">
        <v>46</v>
      </c>
      <c r="C4" s="20">
        <v>4593892.4717200007</v>
      </c>
      <c r="D4" s="20">
        <v>624417.8979199999</v>
      </c>
      <c r="E4" s="20">
        <v>3367039.10733</v>
      </c>
      <c r="F4" s="20">
        <v>10443.828809999943</v>
      </c>
      <c r="G4" s="20">
        <v>591991.63766000001</v>
      </c>
      <c r="H4" s="20">
        <v>688909.49120000005</v>
      </c>
      <c r="I4" s="21">
        <v>5591</v>
      </c>
      <c r="J4" s="21">
        <v>1657</v>
      </c>
      <c r="K4" s="20">
        <v>6890.0356099999999</v>
      </c>
      <c r="L4" s="20">
        <v>5.41</v>
      </c>
      <c r="M4" s="20">
        <v>5.8</v>
      </c>
      <c r="N4" s="20">
        <v>3585065.0342399999</v>
      </c>
      <c r="O4" s="22">
        <v>29492</v>
      </c>
      <c r="P4" s="21">
        <v>685</v>
      </c>
      <c r="Q4" s="21">
        <v>146</v>
      </c>
      <c r="R4" s="20">
        <v>26338.177749999999</v>
      </c>
      <c r="S4" s="20">
        <v>6.64</v>
      </c>
      <c r="T4" s="20">
        <v>7.17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29.25" customHeight="1">
      <c r="A5" s="19" t="s">
        <v>30</v>
      </c>
      <c r="B5" s="18" t="s">
        <v>34</v>
      </c>
      <c r="C5" s="20">
        <v>41458739.720059998</v>
      </c>
      <c r="D5" s="20">
        <v>33486452.19475</v>
      </c>
      <c r="E5" s="20">
        <v>4098130.3618999999</v>
      </c>
      <c r="F5" s="20">
        <v>-36558.110560003755</v>
      </c>
      <c r="G5" s="20">
        <v>3910715.27397</v>
      </c>
      <c r="H5" s="20">
        <v>35926705.101959996</v>
      </c>
      <c r="I5" s="21">
        <v>30070</v>
      </c>
      <c r="J5" s="21">
        <v>22835</v>
      </c>
      <c r="K5" s="20">
        <v>887800.01729999995</v>
      </c>
      <c r="L5" s="20">
        <v>7.19</v>
      </c>
      <c r="M5" s="20">
        <v>7.29</v>
      </c>
      <c r="N5" s="20">
        <v>4325119.4397299998</v>
      </c>
      <c r="O5" s="22">
        <v>34791</v>
      </c>
      <c r="P5" s="21">
        <v>405</v>
      </c>
      <c r="Q5" s="21">
        <v>100</v>
      </c>
      <c r="R5" s="20">
        <v>30919.553960000001</v>
      </c>
      <c r="S5" s="20">
        <v>6.67</v>
      </c>
      <c r="T5" s="20">
        <v>7.4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29.25" customHeight="1">
      <c r="A6" s="19" t="s">
        <v>29</v>
      </c>
      <c r="B6" s="18" t="s">
        <v>55</v>
      </c>
      <c r="C6" s="20">
        <v>833859109.44344997</v>
      </c>
      <c r="D6" s="20">
        <v>86489906.74420999</v>
      </c>
      <c r="E6" s="20">
        <v>671140737.58753002</v>
      </c>
      <c r="F6" s="20">
        <v>631454.36380004883</v>
      </c>
      <c r="G6" s="20">
        <v>75597010.747910008</v>
      </c>
      <c r="H6" s="20">
        <v>92365753.521500006</v>
      </c>
      <c r="I6" s="21">
        <v>1878639</v>
      </c>
      <c r="J6" s="21">
        <v>41793</v>
      </c>
      <c r="K6" s="20">
        <v>218480.68388999999</v>
      </c>
      <c r="L6" s="20">
        <v>13.79</v>
      </c>
      <c r="M6" s="20">
        <v>14.26</v>
      </c>
      <c r="N6" s="20">
        <v>718042987.90345991</v>
      </c>
      <c r="O6" s="22">
        <v>8655939</v>
      </c>
      <c r="P6" s="21">
        <v>27593</v>
      </c>
      <c r="Q6" s="21">
        <v>18321</v>
      </c>
      <c r="R6" s="20">
        <v>2359890.9407899999</v>
      </c>
      <c r="S6" s="20">
        <v>12.97</v>
      </c>
      <c r="T6" s="20">
        <v>13.71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29.25" customHeight="1">
      <c r="A7" s="19" t="s">
        <v>28</v>
      </c>
      <c r="B7" s="18" t="s">
        <v>64</v>
      </c>
      <c r="C7" s="20">
        <v>29998055.43612</v>
      </c>
      <c r="D7" s="20">
        <v>9796999.9748999998</v>
      </c>
      <c r="E7" s="20">
        <v>16799381.391739998</v>
      </c>
      <c r="F7" s="20">
        <v>49426.935950000763</v>
      </c>
      <c r="G7" s="20">
        <v>3352247.1335300002</v>
      </c>
      <c r="H7" s="20">
        <v>11120852.77565</v>
      </c>
      <c r="I7" s="21">
        <v>251949</v>
      </c>
      <c r="J7" s="21">
        <v>175918</v>
      </c>
      <c r="K7" s="20">
        <v>618053.90128999995</v>
      </c>
      <c r="L7" s="20">
        <v>6.22</v>
      </c>
      <c r="M7" s="20">
        <v>6.29</v>
      </c>
      <c r="N7" s="20">
        <v>17672939.710590001</v>
      </c>
      <c r="O7" s="22">
        <v>133500</v>
      </c>
      <c r="P7" s="21">
        <v>3046</v>
      </c>
      <c r="Q7" s="21">
        <v>330</v>
      </c>
      <c r="R7" s="20">
        <v>92565.222379999992</v>
      </c>
      <c r="S7" s="20">
        <v>5.05</v>
      </c>
      <c r="T7" s="20">
        <v>5.32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29.25" customHeight="1">
      <c r="A8" s="19" t="s">
        <v>27</v>
      </c>
      <c r="B8" s="18" t="s">
        <v>44</v>
      </c>
      <c r="C8" s="20">
        <v>289399037.72714001</v>
      </c>
      <c r="D8" s="20">
        <v>7706284.6788400002</v>
      </c>
      <c r="E8" s="20">
        <v>258446299.38227999</v>
      </c>
      <c r="F8" s="20">
        <v>317273.34041000367</v>
      </c>
      <c r="G8" s="20">
        <v>22929180.325610001</v>
      </c>
      <c r="H8" s="20">
        <v>8692078.6710499991</v>
      </c>
      <c r="I8" s="21">
        <v>63991</v>
      </c>
      <c r="J8" s="21">
        <v>9880</v>
      </c>
      <c r="K8" s="20">
        <v>94832.21437999999</v>
      </c>
      <c r="L8" s="20">
        <v>8.51</v>
      </c>
      <c r="M8" s="20">
        <v>8.52</v>
      </c>
      <c r="N8" s="20">
        <v>274469434.99561</v>
      </c>
      <c r="O8" s="22">
        <v>3691336</v>
      </c>
      <c r="P8" s="21">
        <v>8343</v>
      </c>
      <c r="Q8" s="21">
        <v>6806</v>
      </c>
      <c r="R8" s="20">
        <v>905084.08264000004</v>
      </c>
      <c r="S8" s="20">
        <v>8.84</v>
      </c>
      <c r="T8" s="20">
        <v>9.58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29.25" customHeight="1">
      <c r="A9" s="19" t="s">
        <v>26</v>
      </c>
      <c r="B9" s="18" t="s">
        <v>59</v>
      </c>
      <c r="C9" s="20">
        <v>61698537.881209999</v>
      </c>
      <c r="D9" s="20">
        <v>6432703.7577399993</v>
      </c>
      <c r="E9" s="20">
        <v>49461424.700690001</v>
      </c>
      <c r="F9" s="20">
        <v>125868.12451999664</v>
      </c>
      <c r="G9" s="20">
        <v>5678541.2982600005</v>
      </c>
      <c r="H9" s="20">
        <v>7204578.7671000008</v>
      </c>
      <c r="I9" s="21">
        <v>90562</v>
      </c>
      <c r="J9" s="21">
        <v>32057</v>
      </c>
      <c r="K9" s="20">
        <v>83401.098209999996</v>
      </c>
      <c r="L9" s="20">
        <v>10.28</v>
      </c>
      <c r="M9" s="20">
        <v>10.29</v>
      </c>
      <c r="N9" s="20">
        <v>52965897.27172</v>
      </c>
      <c r="O9" s="22">
        <v>435503</v>
      </c>
      <c r="P9" s="21">
        <v>4505</v>
      </c>
      <c r="Q9" s="21">
        <v>1426</v>
      </c>
      <c r="R9" s="20">
        <v>257644.01390000002</v>
      </c>
      <c r="S9" s="20">
        <v>9.48</v>
      </c>
      <c r="T9" s="20">
        <v>10.220000000000001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29.25" customHeight="1">
      <c r="A10" s="19" t="s">
        <v>25</v>
      </c>
      <c r="B10" s="18" t="s">
        <v>51</v>
      </c>
      <c r="C10" s="20">
        <v>37696605.156369999</v>
      </c>
      <c r="D10" s="20">
        <v>21718295.986540001</v>
      </c>
      <c r="E10" s="20">
        <v>1336556.35296</v>
      </c>
      <c r="F10" s="20">
        <v>181873.84115000057</v>
      </c>
      <c r="G10" s="20">
        <v>14459878.97572</v>
      </c>
      <c r="H10" s="20">
        <v>22711171.201609999</v>
      </c>
      <c r="I10" s="21">
        <v>288326</v>
      </c>
      <c r="J10" s="21">
        <v>91958</v>
      </c>
      <c r="K10" s="20">
        <v>400470.05712999997</v>
      </c>
      <c r="L10" s="20">
        <v>8.41</v>
      </c>
      <c r="M10" s="20">
        <v>8.42</v>
      </c>
      <c r="N10" s="20">
        <v>1464016.59253</v>
      </c>
      <c r="O10" s="22">
        <v>14661</v>
      </c>
      <c r="P10" s="21">
        <v>56</v>
      </c>
      <c r="Q10" s="21">
        <v>38</v>
      </c>
      <c r="R10" s="20">
        <v>4622.5028000000002</v>
      </c>
      <c r="S10" s="20">
        <v>9.16</v>
      </c>
      <c r="T10" s="20">
        <v>10.7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29.25" customHeight="1">
      <c r="A11" s="19" t="s">
        <v>24</v>
      </c>
      <c r="B11" s="18" t="s">
        <v>41</v>
      </c>
      <c r="C11" s="20">
        <v>391343.35460000002</v>
      </c>
      <c r="D11" s="20">
        <v>118395.53237999999</v>
      </c>
      <c r="E11" s="20">
        <v>0</v>
      </c>
      <c r="F11" s="20">
        <v>1897.2304900000095</v>
      </c>
      <c r="G11" s="20">
        <v>271050.59173000004</v>
      </c>
      <c r="H11" s="20">
        <v>119871.97924</v>
      </c>
      <c r="I11" s="21">
        <v>1600</v>
      </c>
      <c r="J11" s="21">
        <v>273</v>
      </c>
      <c r="K11" s="20">
        <v>3181.9041899999997</v>
      </c>
      <c r="L11" s="20">
        <v>5.04</v>
      </c>
      <c r="M11" s="20">
        <v>5.76</v>
      </c>
      <c r="N11" s="20" t="s">
        <v>70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29.25" customHeight="1">
      <c r="A12" s="19" t="s">
        <v>23</v>
      </c>
      <c r="B12" s="18" t="s">
        <v>38</v>
      </c>
      <c r="C12" s="20">
        <v>7586720.8273299998</v>
      </c>
      <c r="D12" s="20">
        <v>4523258.4225199996</v>
      </c>
      <c r="E12" s="20">
        <v>2140876.7603699998</v>
      </c>
      <c r="F12" s="20">
        <v>27954.971140000343</v>
      </c>
      <c r="G12" s="20">
        <v>894630.67329999991</v>
      </c>
      <c r="H12" s="20">
        <v>4865355.7435499998</v>
      </c>
      <c r="I12" s="21">
        <v>79783</v>
      </c>
      <c r="J12" s="21">
        <v>6195</v>
      </c>
      <c r="K12" s="20">
        <v>92171.161739999996</v>
      </c>
      <c r="L12" s="20">
        <v>6.73</v>
      </c>
      <c r="M12" s="20">
        <v>12.11</v>
      </c>
      <c r="N12" s="20">
        <v>2246942.23202</v>
      </c>
      <c r="O12" s="22">
        <v>17513</v>
      </c>
      <c r="P12" s="21">
        <v>183</v>
      </c>
      <c r="Q12" s="21">
        <v>97</v>
      </c>
      <c r="R12" s="20">
        <v>11211.46783</v>
      </c>
      <c r="S12" s="20">
        <v>5.36</v>
      </c>
      <c r="T12" s="20">
        <v>11.49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29.25" customHeight="1">
      <c r="A13" s="19" t="s">
        <v>22</v>
      </c>
      <c r="B13" s="18" t="s">
        <v>106</v>
      </c>
      <c r="C13" s="20">
        <v>4942287.5886700004</v>
      </c>
      <c r="D13" s="20">
        <v>588371.49807000009</v>
      </c>
      <c r="E13" s="20">
        <v>3514257.3636599998</v>
      </c>
      <c r="F13" s="20">
        <v>1870.1227100000401</v>
      </c>
      <c r="G13" s="20">
        <v>837788.60423000006</v>
      </c>
      <c r="H13" s="22">
        <v>0</v>
      </c>
      <c r="I13" s="22">
        <v>0</v>
      </c>
      <c r="J13" s="22">
        <v>0</v>
      </c>
      <c r="K13" s="22">
        <v>0</v>
      </c>
      <c r="L13" s="20">
        <v>5.04</v>
      </c>
      <c r="M13" s="20">
        <v>5.2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0">
        <v>9.3800000000000008</v>
      </c>
      <c r="T13" s="20">
        <v>9.99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29.25" customHeight="1">
      <c r="A14" s="19" t="s">
        <v>21</v>
      </c>
      <c r="B14" s="18" t="s">
        <v>60</v>
      </c>
      <c r="C14" s="20">
        <v>2409637.5341500002</v>
      </c>
      <c r="D14" s="20">
        <v>1932614.6678800001</v>
      </c>
      <c r="E14" s="20">
        <v>0</v>
      </c>
      <c r="F14" s="20">
        <v>7520.1825699999335</v>
      </c>
      <c r="G14" s="20">
        <v>469502.68369999999</v>
      </c>
      <c r="H14" s="20">
        <v>2115194.1510999999</v>
      </c>
      <c r="I14" s="21">
        <v>12330</v>
      </c>
      <c r="J14" s="21">
        <v>9552</v>
      </c>
      <c r="K14" s="20">
        <v>108373.34294</v>
      </c>
      <c r="L14" s="20">
        <v>3.68</v>
      </c>
      <c r="M14" s="20">
        <v>3.71</v>
      </c>
      <c r="N14" s="20" t="s">
        <v>70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4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29.25" customHeight="1">
      <c r="A15" s="19" t="s">
        <v>20</v>
      </c>
      <c r="B15" s="18" t="s">
        <v>68</v>
      </c>
      <c r="C15" s="20">
        <v>16666639.558900001</v>
      </c>
      <c r="D15" s="20">
        <v>14984595.500979999</v>
      </c>
      <c r="E15" s="20">
        <v>0</v>
      </c>
      <c r="F15" s="20">
        <v>33038.727220001223</v>
      </c>
      <c r="G15" s="20">
        <v>1649005.3307</v>
      </c>
      <c r="H15" s="20">
        <v>16034360.28665</v>
      </c>
      <c r="I15" s="21">
        <v>97464</v>
      </c>
      <c r="J15" s="21">
        <v>31385</v>
      </c>
      <c r="K15" s="20">
        <v>176689.57699999999</v>
      </c>
      <c r="L15" s="20">
        <v>7.94</v>
      </c>
      <c r="M15" s="20">
        <v>8.0299999999999994</v>
      </c>
      <c r="N15" s="20" t="s">
        <v>70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4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9.25" customHeight="1">
      <c r="A16" s="19" t="s">
        <v>19</v>
      </c>
      <c r="B16" s="18" t="s">
        <v>45</v>
      </c>
      <c r="C16" s="20">
        <v>462967.28963999997</v>
      </c>
      <c r="D16" s="20">
        <v>210230.73350999999</v>
      </c>
      <c r="E16" s="20">
        <v>0</v>
      </c>
      <c r="F16" s="20">
        <v>4648.2607800000014</v>
      </c>
      <c r="G16" s="20">
        <v>248088.29535</v>
      </c>
      <c r="H16" s="20">
        <v>217308.01466999998</v>
      </c>
      <c r="I16" s="21">
        <v>255</v>
      </c>
      <c r="J16" s="21">
        <v>336</v>
      </c>
      <c r="K16" s="20">
        <v>3332.3679999999999</v>
      </c>
      <c r="L16" s="20">
        <v>5.51</v>
      </c>
      <c r="M16" s="20">
        <v>6.14</v>
      </c>
      <c r="N16" s="20" t="s">
        <v>70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4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9.25" customHeight="1">
      <c r="A17" s="19" t="s">
        <v>18</v>
      </c>
      <c r="B17" s="18" t="s">
        <v>48</v>
      </c>
      <c r="C17" s="20">
        <v>525854169.60298997</v>
      </c>
      <c r="D17" s="20">
        <v>410011682.15087998</v>
      </c>
      <c r="E17" s="20">
        <v>0</v>
      </c>
      <c r="F17" s="20">
        <v>2136601.9307799684</v>
      </c>
      <c r="G17" s="20">
        <v>113705885.52133</v>
      </c>
      <c r="H17" s="20">
        <v>496885099.39397997</v>
      </c>
      <c r="I17" s="21">
        <v>1322400</v>
      </c>
      <c r="J17" s="21">
        <v>386668</v>
      </c>
      <c r="K17" s="20">
        <v>5232104.4072500002</v>
      </c>
      <c r="L17" s="20">
        <v>8.7799999999999994</v>
      </c>
      <c r="M17" s="20">
        <v>9.2799999999999994</v>
      </c>
      <c r="N17" s="20" t="s">
        <v>70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ht="29.25" customHeight="1">
      <c r="A18" s="19" t="s">
        <v>17</v>
      </c>
      <c r="B18" s="18" t="s">
        <v>37</v>
      </c>
      <c r="C18" s="20">
        <v>14550586.071049999</v>
      </c>
      <c r="D18" s="20">
        <v>995956.42132000008</v>
      </c>
      <c r="E18" s="20">
        <v>11031373.378760001</v>
      </c>
      <c r="F18" s="20">
        <v>28572.114600000383</v>
      </c>
      <c r="G18" s="20">
        <v>2494684.15637</v>
      </c>
      <c r="H18" s="20">
        <v>1259309.44249</v>
      </c>
      <c r="I18" s="21">
        <v>30971</v>
      </c>
      <c r="J18" s="21">
        <v>1713</v>
      </c>
      <c r="K18" s="20">
        <v>23430.17827</v>
      </c>
      <c r="L18" s="20">
        <v>7.6</v>
      </c>
      <c r="M18" s="20">
        <v>8.02</v>
      </c>
      <c r="N18" s="20">
        <v>11757603.706</v>
      </c>
      <c r="O18" s="22">
        <v>148452</v>
      </c>
      <c r="P18" s="21">
        <v>553</v>
      </c>
      <c r="Q18" s="21">
        <v>434</v>
      </c>
      <c r="R18" s="20">
        <v>34918.505039999996</v>
      </c>
      <c r="S18" s="20">
        <v>9.1300000000000008</v>
      </c>
      <c r="T18" s="20">
        <v>9.9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ht="29.25" customHeight="1">
      <c r="A19" s="19" t="s">
        <v>16</v>
      </c>
      <c r="B19" s="18" t="s">
        <v>50</v>
      </c>
      <c r="C19" s="20">
        <v>337271421.90278006</v>
      </c>
      <c r="D19" s="20">
        <v>27652706.535769999</v>
      </c>
      <c r="E19" s="20">
        <v>284952079.83140999</v>
      </c>
      <c r="F19" s="20">
        <v>338712.80110998533</v>
      </c>
      <c r="G19" s="20">
        <v>24327922.734490003</v>
      </c>
      <c r="H19" s="20">
        <v>29160491.337720003</v>
      </c>
      <c r="I19" s="21">
        <v>166709</v>
      </c>
      <c r="J19" s="21">
        <v>14187</v>
      </c>
      <c r="K19" s="20">
        <v>237174.87682</v>
      </c>
      <c r="L19" s="20">
        <v>9.5399999999999991</v>
      </c>
      <c r="M19" s="20">
        <v>9.6300000000000008</v>
      </c>
      <c r="N19" s="20">
        <v>302420009.22307003</v>
      </c>
      <c r="O19" s="22">
        <v>2939372</v>
      </c>
      <c r="P19" s="21">
        <v>9659</v>
      </c>
      <c r="Q19" s="21">
        <v>4371</v>
      </c>
      <c r="R19" s="20">
        <v>680876.13401000004</v>
      </c>
      <c r="S19" s="20">
        <v>11.16</v>
      </c>
      <c r="T19" s="20">
        <v>11.61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9.25" customHeight="1">
      <c r="A20" s="19" t="s">
        <v>15</v>
      </c>
      <c r="B20" s="18" t="s">
        <v>57</v>
      </c>
      <c r="C20" s="20">
        <v>565527798.06358993</v>
      </c>
      <c r="D20" s="20">
        <v>368626574.72710997</v>
      </c>
      <c r="E20" s="20">
        <v>0</v>
      </c>
      <c r="F20" s="20">
        <v>433421.33979003906</v>
      </c>
      <c r="G20" s="20">
        <v>196467801.99669001</v>
      </c>
      <c r="H20" s="20">
        <v>470275461.39953005</v>
      </c>
      <c r="I20" s="21">
        <v>229029</v>
      </c>
      <c r="J20" s="21">
        <v>173000</v>
      </c>
      <c r="K20" s="20">
        <v>6042058.4705499997</v>
      </c>
      <c r="L20" s="20">
        <v>10.67</v>
      </c>
      <c r="M20" s="20">
        <v>10.84</v>
      </c>
      <c r="N20" s="20" t="s">
        <v>70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29.25" customHeight="1">
      <c r="A21" s="19" t="s">
        <v>14</v>
      </c>
      <c r="B21" s="18" t="s">
        <v>39</v>
      </c>
      <c r="C21" s="20">
        <v>50173388.707150005</v>
      </c>
      <c r="D21" s="20">
        <v>16217701.819600001</v>
      </c>
      <c r="E21" s="20">
        <v>26935704.452779997</v>
      </c>
      <c r="F21" s="20">
        <v>271068.8297200012</v>
      </c>
      <c r="G21" s="20">
        <v>6748913.6050500004</v>
      </c>
      <c r="H21" s="20">
        <v>17393377.240320001</v>
      </c>
      <c r="I21" s="21">
        <v>107434</v>
      </c>
      <c r="J21" s="21">
        <v>56079</v>
      </c>
      <c r="K21" s="20">
        <v>346149.14863999997</v>
      </c>
      <c r="L21" s="20">
        <v>5.05</v>
      </c>
      <c r="M21" s="20">
        <v>5.08</v>
      </c>
      <c r="N21" s="20">
        <v>28581181.462979998</v>
      </c>
      <c r="O21" s="22">
        <v>323971</v>
      </c>
      <c r="P21" s="21">
        <v>1086</v>
      </c>
      <c r="Q21" s="21">
        <v>1184</v>
      </c>
      <c r="R21" s="20">
        <v>134963.91394</v>
      </c>
      <c r="S21" s="20">
        <v>4.55</v>
      </c>
      <c r="T21" s="20">
        <v>4.55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ht="29.25" customHeight="1">
      <c r="A22" s="19" t="s">
        <v>13</v>
      </c>
      <c r="B22" s="18" t="s">
        <v>52</v>
      </c>
      <c r="C22" s="20">
        <v>28101329.905230001</v>
      </c>
      <c r="D22" s="20">
        <v>2108073.4783999999</v>
      </c>
      <c r="E22" s="20">
        <v>23749519.337580003</v>
      </c>
      <c r="F22" s="20">
        <v>76038.122259998316</v>
      </c>
      <c r="G22" s="20">
        <v>2167698.9669899996</v>
      </c>
      <c r="H22" s="20">
        <v>2263832.8446</v>
      </c>
      <c r="I22" s="21">
        <v>120337</v>
      </c>
      <c r="J22" s="21">
        <v>25423</v>
      </c>
      <c r="K22" s="20">
        <v>43383.242290000002</v>
      </c>
      <c r="L22" s="20">
        <v>10.75</v>
      </c>
      <c r="M22" s="20">
        <v>11.82</v>
      </c>
      <c r="N22" s="20">
        <v>25065074.522349998</v>
      </c>
      <c r="O22" s="22">
        <v>303721</v>
      </c>
      <c r="P22" s="21">
        <v>1052</v>
      </c>
      <c r="Q22" s="21">
        <v>937</v>
      </c>
      <c r="R22" s="20">
        <v>98547.440629999997</v>
      </c>
      <c r="S22" s="20">
        <v>4.46</v>
      </c>
      <c r="T22" s="20">
        <v>5.14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9.25" customHeight="1">
      <c r="A23" s="19" t="s">
        <v>12</v>
      </c>
      <c r="B23" s="18" t="s">
        <v>54</v>
      </c>
      <c r="C23" s="20">
        <v>2098407.97927</v>
      </c>
      <c r="D23" s="20">
        <v>504547.58513000002</v>
      </c>
      <c r="E23" s="20">
        <v>1054449.57828</v>
      </c>
      <c r="F23" s="20">
        <v>6630.7312800000909</v>
      </c>
      <c r="G23" s="20">
        <v>532780.08458000002</v>
      </c>
      <c r="H23" s="20">
        <v>666802.23019000003</v>
      </c>
      <c r="I23" s="21">
        <v>10863</v>
      </c>
      <c r="J23" s="21">
        <v>533</v>
      </c>
      <c r="K23" s="20">
        <v>13101.68885</v>
      </c>
      <c r="L23" s="20">
        <v>5.32</v>
      </c>
      <c r="M23" s="20">
        <v>6</v>
      </c>
      <c r="N23" s="20">
        <v>1158168.3025699998</v>
      </c>
      <c r="O23" s="22">
        <v>8987</v>
      </c>
      <c r="P23" s="21">
        <v>15</v>
      </c>
      <c r="Q23" s="21">
        <v>23</v>
      </c>
      <c r="R23" s="20">
        <v>3273.65796</v>
      </c>
      <c r="S23" s="20">
        <v>9.06</v>
      </c>
      <c r="T23" s="20">
        <v>9.06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29.25" customHeight="1">
      <c r="A24" s="19" t="s">
        <v>11</v>
      </c>
      <c r="B24" s="18" t="s">
        <v>66</v>
      </c>
      <c r="C24" s="20">
        <v>145193514.67242002</v>
      </c>
      <c r="D24" s="20">
        <v>110635124.43319</v>
      </c>
      <c r="E24" s="20">
        <v>10768059.12992</v>
      </c>
      <c r="F24" s="20">
        <v>214676.25783999442</v>
      </c>
      <c r="G24" s="20">
        <v>23575654.851470001</v>
      </c>
      <c r="H24" s="20">
        <v>129234496.36901</v>
      </c>
      <c r="I24" s="21">
        <v>139064</v>
      </c>
      <c r="J24" s="21">
        <v>32220</v>
      </c>
      <c r="K24" s="20">
        <v>1045211.2857</v>
      </c>
      <c r="L24" s="20">
        <v>15.31</v>
      </c>
      <c r="M24" s="20">
        <v>15.56</v>
      </c>
      <c r="N24" s="20">
        <v>11645892.01475</v>
      </c>
      <c r="O24" s="22">
        <v>47698</v>
      </c>
      <c r="P24" s="21">
        <v>309</v>
      </c>
      <c r="Q24" s="21">
        <v>231</v>
      </c>
      <c r="R24" s="20">
        <v>25642.288329999999</v>
      </c>
      <c r="S24" s="20">
        <v>14.71</v>
      </c>
      <c r="T24" s="20">
        <v>14.71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29.25" customHeight="1">
      <c r="A25" s="19" t="s">
        <v>10</v>
      </c>
      <c r="B25" s="18" t="s">
        <v>53</v>
      </c>
      <c r="C25" s="20">
        <v>8707944.6882700007</v>
      </c>
      <c r="D25" s="20">
        <v>1651460.4620099999</v>
      </c>
      <c r="E25" s="20">
        <v>5788437.4005000005</v>
      </c>
      <c r="F25" s="20">
        <v>15723.865329999924</v>
      </c>
      <c r="G25" s="20">
        <v>1252322.96043</v>
      </c>
      <c r="H25" s="20">
        <v>1894169.55868</v>
      </c>
      <c r="I25" s="21">
        <v>10843</v>
      </c>
      <c r="J25" s="21">
        <v>8817</v>
      </c>
      <c r="K25" s="20">
        <v>48423.774680000002</v>
      </c>
      <c r="L25" s="20">
        <v>8.24</v>
      </c>
      <c r="M25" s="20">
        <v>8.25</v>
      </c>
      <c r="N25" s="20">
        <v>6420917.3925600005</v>
      </c>
      <c r="O25" s="22">
        <v>54264</v>
      </c>
      <c r="P25" s="21">
        <v>411</v>
      </c>
      <c r="Q25" s="21">
        <v>119</v>
      </c>
      <c r="R25" s="20">
        <v>26451.397219999999</v>
      </c>
      <c r="S25" s="20">
        <v>8.86</v>
      </c>
      <c r="T25" s="20">
        <v>9.6300000000000008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29.25" customHeight="1">
      <c r="A26" s="19" t="s">
        <v>9</v>
      </c>
      <c r="B26" s="18" t="s">
        <v>74</v>
      </c>
      <c r="C26" s="20">
        <v>5998386.3909200002</v>
      </c>
      <c r="D26" s="20">
        <v>4315607.1195700001</v>
      </c>
      <c r="E26" s="20">
        <v>0</v>
      </c>
      <c r="F26" s="20">
        <v>13046.995159999848</v>
      </c>
      <c r="G26" s="20">
        <v>1669732.2761900001</v>
      </c>
      <c r="H26" s="20">
        <v>5292158.7571599996</v>
      </c>
      <c r="I26" s="21">
        <v>15461</v>
      </c>
      <c r="J26" s="21">
        <v>10729</v>
      </c>
      <c r="K26" s="20">
        <v>75146.878389999998</v>
      </c>
      <c r="L26" s="20">
        <v>6.65</v>
      </c>
      <c r="M26" s="20">
        <v>7.19</v>
      </c>
      <c r="N26" s="20" t="s">
        <v>70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9.25" customHeight="1">
      <c r="A27" s="19" t="s">
        <v>8</v>
      </c>
      <c r="B27" s="18" t="s">
        <v>35</v>
      </c>
      <c r="C27" s="20">
        <v>9075615.7548999991</v>
      </c>
      <c r="D27" s="20">
        <v>5642636.8194500003</v>
      </c>
      <c r="E27" s="20">
        <v>2106257.2296600002</v>
      </c>
      <c r="F27" s="20">
        <v>12444.623319999457</v>
      </c>
      <c r="G27" s="20">
        <v>1314277.08247</v>
      </c>
      <c r="H27" s="20">
        <v>6190913.9205700001</v>
      </c>
      <c r="I27" s="21">
        <v>43009</v>
      </c>
      <c r="J27" s="21">
        <v>8429</v>
      </c>
      <c r="K27" s="20">
        <v>131347.25083</v>
      </c>
      <c r="L27" s="20">
        <v>6.67</v>
      </c>
      <c r="M27" s="20">
        <v>6.78</v>
      </c>
      <c r="N27" s="20">
        <v>2279369.26669</v>
      </c>
      <c r="O27" s="22">
        <v>31333</v>
      </c>
      <c r="P27" s="21">
        <v>53</v>
      </c>
      <c r="Q27" s="21">
        <v>196</v>
      </c>
      <c r="R27" s="20">
        <v>12500.79125</v>
      </c>
      <c r="S27" s="20">
        <v>7.82</v>
      </c>
      <c r="T27" s="20">
        <v>8.2799999999999994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ht="29.25" customHeight="1">
      <c r="A28" s="19" t="s">
        <v>7</v>
      </c>
      <c r="B28" s="18" t="s">
        <v>40</v>
      </c>
      <c r="C28" s="20">
        <v>7735393.4805100001</v>
      </c>
      <c r="D28" s="20">
        <v>2606184.2223200002</v>
      </c>
      <c r="E28" s="20">
        <v>2324747.25336</v>
      </c>
      <c r="F28" s="20">
        <v>26338.014059999467</v>
      </c>
      <c r="G28" s="20">
        <v>2778123.99077</v>
      </c>
      <c r="H28" s="20">
        <v>3736627.7152800001</v>
      </c>
      <c r="I28" s="21">
        <v>17182</v>
      </c>
      <c r="J28" s="21">
        <v>8198</v>
      </c>
      <c r="K28" s="20">
        <v>33289.646850000005</v>
      </c>
      <c r="L28" s="20">
        <v>21.58</v>
      </c>
      <c r="M28" s="20">
        <v>20.309999999999999</v>
      </c>
      <c r="N28" s="20">
        <v>2430992.6322399997</v>
      </c>
      <c r="O28" s="22">
        <v>19734</v>
      </c>
      <c r="P28" s="21">
        <v>12</v>
      </c>
      <c r="Q28" s="21">
        <v>88</v>
      </c>
      <c r="R28" s="20">
        <v>10687.951720000001</v>
      </c>
      <c r="S28" s="20">
        <v>13.13</v>
      </c>
      <c r="T28" s="20">
        <v>13.13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ht="29.25" customHeight="1">
      <c r="A29" s="19" t="s">
        <v>6</v>
      </c>
      <c r="B29" s="18" t="s">
        <v>63</v>
      </c>
      <c r="C29" s="20">
        <v>872154.52996000007</v>
      </c>
      <c r="D29" s="20">
        <v>509662.12786000001</v>
      </c>
      <c r="E29" s="20">
        <v>0</v>
      </c>
      <c r="F29" s="20">
        <v>4525.9584499999883</v>
      </c>
      <c r="G29" s="20">
        <v>357966.44364999997</v>
      </c>
      <c r="H29" s="20">
        <v>558852.67637</v>
      </c>
      <c r="I29" s="21">
        <v>953</v>
      </c>
      <c r="J29" s="21">
        <v>906</v>
      </c>
      <c r="K29" s="20">
        <v>10985.194589999999</v>
      </c>
      <c r="L29" s="20">
        <v>6.43</v>
      </c>
      <c r="M29" s="20">
        <v>6.55</v>
      </c>
      <c r="N29" s="20" t="s">
        <v>70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ht="29.25" customHeight="1">
      <c r="A30" s="19" t="s">
        <v>5</v>
      </c>
      <c r="B30" s="18" t="s">
        <v>36</v>
      </c>
      <c r="C30" s="20">
        <v>7550502.9999700002</v>
      </c>
      <c r="D30" s="20">
        <v>1539331.5339299999</v>
      </c>
      <c r="E30" s="20">
        <v>5090700.9308199994</v>
      </c>
      <c r="F30" s="20">
        <v>20959.954899999619</v>
      </c>
      <c r="G30" s="20">
        <v>899510.58032000007</v>
      </c>
      <c r="H30" s="20">
        <v>1674999.0784700001</v>
      </c>
      <c r="I30" s="21">
        <v>37752</v>
      </c>
      <c r="J30" s="21">
        <v>23248</v>
      </c>
      <c r="K30" s="20">
        <v>49487.337030000002</v>
      </c>
      <c r="L30" s="20">
        <v>8.6</v>
      </c>
      <c r="M30" s="20">
        <v>8.7200000000000006</v>
      </c>
      <c r="N30" s="20">
        <v>5424111.74101</v>
      </c>
      <c r="O30" s="22">
        <v>63955</v>
      </c>
      <c r="P30" s="21">
        <v>159</v>
      </c>
      <c r="Q30" s="21">
        <v>187</v>
      </c>
      <c r="R30" s="20">
        <v>18163.473699999999</v>
      </c>
      <c r="S30" s="20">
        <v>7.64</v>
      </c>
      <c r="T30" s="20">
        <v>8.4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29.25" customHeight="1">
      <c r="A31" s="19" t="s">
        <v>4</v>
      </c>
      <c r="B31" s="18" t="s">
        <v>71</v>
      </c>
      <c r="C31" s="20">
        <v>16231513.62187</v>
      </c>
      <c r="D31" s="20">
        <v>2305573.6380599998</v>
      </c>
      <c r="E31" s="20">
        <v>11945763.733440001</v>
      </c>
      <c r="F31" s="20">
        <v>17710.673059999466</v>
      </c>
      <c r="G31" s="20">
        <v>1962465.5773099998</v>
      </c>
      <c r="H31" s="20">
        <v>2572457.8602800001</v>
      </c>
      <c r="I31" s="21">
        <v>66551</v>
      </c>
      <c r="J31" s="21">
        <v>4000</v>
      </c>
      <c r="K31" s="20">
        <v>30079.731339999998</v>
      </c>
      <c r="L31" s="20">
        <v>8.34</v>
      </c>
      <c r="M31" s="20">
        <v>8.36</v>
      </c>
      <c r="N31" s="20">
        <v>12643638.57931</v>
      </c>
      <c r="O31" s="22">
        <v>97518</v>
      </c>
      <c r="P31" s="21">
        <v>1341</v>
      </c>
      <c r="Q31" s="21">
        <v>411</v>
      </c>
      <c r="R31" s="20">
        <v>82284.160709999996</v>
      </c>
      <c r="S31" s="20">
        <v>8.35</v>
      </c>
      <c r="T31" s="20">
        <v>9.49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ht="29.25" customHeight="1">
      <c r="A32" s="19" t="s">
        <v>3</v>
      </c>
      <c r="B32" s="18" t="s">
        <v>69</v>
      </c>
      <c r="C32" s="20">
        <v>28626739.585969999</v>
      </c>
      <c r="D32" s="20">
        <v>25703201.888530001</v>
      </c>
      <c r="E32" s="20">
        <v>0</v>
      </c>
      <c r="F32" s="20">
        <v>39090.260969997405</v>
      </c>
      <c r="G32" s="20">
        <v>2884447.4364699996</v>
      </c>
      <c r="H32" s="20">
        <v>27286151.58568</v>
      </c>
      <c r="I32" s="21">
        <v>42649</v>
      </c>
      <c r="J32" s="21">
        <v>240</v>
      </c>
      <c r="K32" s="20">
        <v>17495.733519999998</v>
      </c>
      <c r="L32" s="20">
        <v>6.69</v>
      </c>
      <c r="M32" s="20">
        <v>6.96</v>
      </c>
      <c r="N32" s="20" t="s">
        <v>70</v>
      </c>
      <c r="O32" s="20" t="s">
        <v>70</v>
      </c>
      <c r="P32" s="20" t="s">
        <v>70</v>
      </c>
      <c r="Q32" s="20" t="s">
        <v>70</v>
      </c>
      <c r="R32" s="20" t="s">
        <v>70</v>
      </c>
      <c r="S32" s="20" t="s">
        <v>70</v>
      </c>
      <c r="T32" s="20" t="s">
        <v>70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ht="29.25" customHeight="1">
      <c r="A33" s="19">
        <v>415</v>
      </c>
      <c r="B33" s="18" t="s">
        <v>42</v>
      </c>
      <c r="C33" s="20">
        <v>12892364.362629998</v>
      </c>
      <c r="D33" s="20">
        <v>10414862.29469</v>
      </c>
      <c r="E33" s="20">
        <v>988906.1230599999</v>
      </c>
      <c r="F33" s="20">
        <v>59093.568440000054</v>
      </c>
      <c r="G33" s="20">
        <v>1429502.37644</v>
      </c>
      <c r="H33" s="20">
        <v>11171698.966809999</v>
      </c>
      <c r="I33" s="21">
        <v>46854</v>
      </c>
      <c r="J33" s="21">
        <v>4462</v>
      </c>
      <c r="K33" s="20">
        <v>44110.312159999994</v>
      </c>
      <c r="L33" s="20">
        <v>8.06</v>
      </c>
      <c r="M33" s="20">
        <v>8.11</v>
      </c>
      <c r="N33" s="20">
        <v>1025174.77438</v>
      </c>
      <c r="O33" s="22">
        <v>4447</v>
      </c>
      <c r="P33" s="21">
        <v>101</v>
      </c>
      <c r="Q33" s="21">
        <v>18</v>
      </c>
      <c r="R33" s="20">
        <v>2866.92848</v>
      </c>
      <c r="S33" s="20">
        <v>6.41</v>
      </c>
      <c r="T33" s="20">
        <v>7.16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29.25" customHeight="1">
      <c r="A34" s="19">
        <v>426</v>
      </c>
      <c r="B34" s="18" t="s">
        <v>56</v>
      </c>
      <c r="C34" s="20">
        <v>15056611.786739999</v>
      </c>
      <c r="D34" s="20">
        <v>13394623.72009</v>
      </c>
      <c r="E34" s="20">
        <v>0</v>
      </c>
      <c r="F34" s="20">
        <v>34031.430149999622</v>
      </c>
      <c r="G34" s="20">
        <v>1627956.6365</v>
      </c>
      <c r="H34" s="20">
        <v>14325428.11609</v>
      </c>
      <c r="I34" s="21">
        <v>24194</v>
      </c>
      <c r="J34" s="21">
        <v>2052</v>
      </c>
      <c r="K34" s="20">
        <v>109676.96959000001</v>
      </c>
      <c r="L34" s="20">
        <v>10.72</v>
      </c>
      <c r="M34" s="20">
        <v>11.46</v>
      </c>
      <c r="N34" s="20" t="s">
        <v>70</v>
      </c>
      <c r="O34" s="20" t="s">
        <v>70</v>
      </c>
      <c r="P34" s="20" t="s">
        <v>70</v>
      </c>
      <c r="Q34" s="20" t="s">
        <v>70</v>
      </c>
      <c r="R34" s="20" t="s">
        <v>70</v>
      </c>
      <c r="S34" s="20" t="s">
        <v>70</v>
      </c>
      <c r="T34" s="20" t="s">
        <v>70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ht="29.25" customHeight="1">
      <c r="A35" s="19">
        <v>430</v>
      </c>
      <c r="B35" s="18" t="s">
        <v>58</v>
      </c>
      <c r="C35" s="20">
        <v>668478052.49951005</v>
      </c>
      <c r="D35" s="20">
        <v>30662794.262909997</v>
      </c>
      <c r="E35" s="20">
        <v>579241864.27561998</v>
      </c>
      <c r="F35" s="20">
        <v>494685.93241992185</v>
      </c>
      <c r="G35" s="20">
        <v>58078708.028559998</v>
      </c>
      <c r="H35" s="20">
        <v>32680453.301929999</v>
      </c>
      <c r="I35" s="21">
        <v>204159</v>
      </c>
      <c r="J35" s="21">
        <v>17580</v>
      </c>
      <c r="K35" s="20">
        <v>449757.87647000002</v>
      </c>
      <c r="L35" s="20">
        <v>6.31</v>
      </c>
      <c r="M35" s="20">
        <v>6.36</v>
      </c>
      <c r="N35" s="20">
        <v>619615536.2781899</v>
      </c>
      <c r="O35" s="22">
        <v>6331095</v>
      </c>
      <c r="P35" s="21">
        <v>23116</v>
      </c>
      <c r="Q35" s="21">
        <v>12981</v>
      </c>
      <c r="R35" s="20">
        <v>2260586.2265999997</v>
      </c>
      <c r="S35" s="20">
        <v>12.64</v>
      </c>
      <c r="T35" s="20">
        <v>13.09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ht="29.25" customHeight="1">
      <c r="A36" s="19">
        <v>431</v>
      </c>
      <c r="B36" s="18" t="s">
        <v>49</v>
      </c>
      <c r="C36" s="20">
        <v>283005653.93505001</v>
      </c>
      <c r="D36" s="20">
        <v>2575995.5866900003</v>
      </c>
      <c r="E36" s="20">
        <v>260271522.89258999</v>
      </c>
      <c r="F36" s="20">
        <v>584299.27982000727</v>
      </c>
      <c r="G36" s="20">
        <v>19573836.175950002</v>
      </c>
      <c r="H36" s="20">
        <v>2531223.0277300002</v>
      </c>
      <c r="I36" s="21">
        <v>66629</v>
      </c>
      <c r="J36" s="21">
        <v>20359</v>
      </c>
      <c r="K36" s="20">
        <v>58249.366969999995</v>
      </c>
      <c r="L36" s="20">
        <v>7.69</v>
      </c>
      <c r="M36" s="20">
        <v>7.69</v>
      </c>
      <c r="N36" s="20">
        <v>270650057.19673997</v>
      </c>
      <c r="O36" s="22">
        <v>4064466</v>
      </c>
      <c r="P36" s="21">
        <v>5749</v>
      </c>
      <c r="Q36" s="21">
        <v>8950</v>
      </c>
      <c r="R36" s="20">
        <v>1079925.5563000001</v>
      </c>
      <c r="S36" s="20">
        <v>9.2100000000000009</v>
      </c>
      <c r="T36" s="20">
        <v>9.94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29.25" customHeight="1">
      <c r="A37" s="19">
        <v>432</v>
      </c>
      <c r="B37" s="18" t="s">
        <v>43</v>
      </c>
      <c r="C37" s="20">
        <v>651841959.81715</v>
      </c>
      <c r="D37" s="20">
        <v>67271202.707460001</v>
      </c>
      <c r="E37" s="20">
        <v>531565024.66622996</v>
      </c>
      <c r="F37" s="20">
        <v>323763.47576995852</v>
      </c>
      <c r="G37" s="20">
        <v>52681968.967690006</v>
      </c>
      <c r="H37" s="20">
        <v>71396565.310850009</v>
      </c>
      <c r="I37" s="21">
        <v>498883</v>
      </c>
      <c r="J37" s="21">
        <v>145674</v>
      </c>
      <c r="K37" s="20">
        <v>1468194.16622</v>
      </c>
      <c r="L37" s="20">
        <v>8.57</v>
      </c>
      <c r="M37" s="20">
        <v>8.6</v>
      </c>
      <c r="N37" s="20">
        <v>565149199.99251997</v>
      </c>
      <c r="O37" s="22">
        <v>6879060</v>
      </c>
      <c r="P37" s="21">
        <v>34496</v>
      </c>
      <c r="Q37" s="21">
        <v>15036</v>
      </c>
      <c r="R37" s="20">
        <v>2004303.72438</v>
      </c>
      <c r="S37" s="20">
        <v>7.68</v>
      </c>
      <c r="T37" s="20">
        <v>8.4700000000000006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9.25" customHeight="1">
      <c r="A38" s="19">
        <v>433</v>
      </c>
      <c r="B38" s="18" t="s">
        <v>65</v>
      </c>
      <c r="C38" s="20">
        <v>51250069.05895</v>
      </c>
      <c r="D38" s="20">
        <v>20086681.9373</v>
      </c>
      <c r="E38" s="20">
        <v>12047222.22349</v>
      </c>
      <c r="F38" s="20">
        <v>806114.93364000134</v>
      </c>
      <c r="G38" s="20">
        <v>18310049.96452</v>
      </c>
      <c r="H38" s="20">
        <v>24683881.184299998</v>
      </c>
      <c r="I38" s="21">
        <v>45016</v>
      </c>
      <c r="J38" s="21">
        <v>38101</v>
      </c>
      <c r="K38" s="20">
        <v>370708.07045999996</v>
      </c>
      <c r="L38" s="20">
        <v>7.32</v>
      </c>
      <c r="M38" s="20">
        <v>7.43</v>
      </c>
      <c r="N38" s="20">
        <v>12575989.525600001</v>
      </c>
      <c r="O38" s="22">
        <v>42266</v>
      </c>
      <c r="P38" s="21">
        <v>1092</v>
      </c>
      <c r="Q38" s="21">
        <v>278</v>
      </c>
      <c r="R38" s="20">
        <v>120920.29814</v>
      </c>
      <c r="S38" s="20">
        <v>7.89</v>
      </c>
      <c r="T38" s="20">
        <v>7.89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ht="29.25" customHeight="1">
      <c r="A39" s="19">
        <v>436</v>
      </c>
      <c r="B39" s="18" t="s">
        <v>47</v>
      </c>
      <c r="C39" s="20">
        <v>354868788.03913003</v>
      </c>
      <c r="D39" s="20">
        <v>142840511.04036999</v>
      </c>
      <c r="E39" s="20">
        <v>178716616.02301002</v>
      </c>
      <c r="F39" s="20">
        <v>813196.04020001215</v>
      </c>
      <c r="G39" s="20">
        <v>32498464.935550001</v>
      </c>
      <c r="H39" s="20">
        <v>154193297.74560001</v>
      </c>
      <c r="I39" s="21">
        <v>197556</v>
      </c>
      <c r="J39" s="21">
        <v>94700</v>
      </c>
      <c r="K39" s="20">
        <v>1774175.3343399998</v>
      </c>
      <c r="L39" s="20">
        <v>9.2200000000000006</v>
      </c>
      <c r="M39" s="20">
        <v>9.51</v>
      </c>
      <c r="N39" s="20">
        <v>189553753.30449</v>
      </c>
      <c r="O39" s="22">
        <v>1927842</v>
      </c>
      <c r="P39" s="21">
        <v>3273</v>
      </c>
      <c r="Q39" s="21">
        <v>4011</v>
      </c>
      <c r="R39" s="20">
        <v>619889.91986999998</v>
      </c>
      <c r="S39" s="20">
        <v>8.35</v>
      </c>
      <c r="T39" s="20">
        <v>9.09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ht="29.25" customHeight="1">
      <c r="A40" s="19">
        <v>437</v>
      </c>
      <c r="B40" s="18" t="s">
        <v>67</v>
      </c>
      <c r="C40" s="22">
        <v>9184805.4105400015</v>
      </c>
      <c r="D40" s="22">
        <v>0</v>
      </c>
      <c r="E40" s="22">
        <v>8273741.74034</v>
      </c>
      <c r="F40" s="22">
        <v>12968.938430000306</v>
      </c>
      <c r="G40" s="22">
        <v>898094.73176999995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8724240.4993999992</v>
      </c>
      <c r="O40" s="22">
        <v>58940</v>
      </c>
      <c r="P40" s="21">
        <v>1959</v>
      </c>
      <c r="Q40" s="21">
        <v>320</v>
      </c>
      <c r="R40" s="22">
        <v>60696.303159999996</v>
      </c>
      <c r="S40" s="20">
        <v>6.83</v>
      </c>
      <c r="T40" s="20">
        <v>6.83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29.25" customHeight="1">
      <c r="A41" s="19">
        <v>440</v>
      </c>
      <c r="B41" s="18" t="s">
        <v>62</v>
      </c>
      <c r="C41" s="22">
        <v>7091641.5154200001</v>
      </c>
      <c r="D41" s="22">
        <v>0</v>
      </c>
      <c r="E41" s="22">
        <v>6390133.6227900004</v>
      </c>
      <c r="F41" s="22">
        <v>6431.1827100000382</v>
      </c>
      <c r="G41" s="22">
        <v>695076.70991999994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6744172.16194</v>
      </c>
      <c r="O41" s="22">
        <v>82959</v>
      </c>
      <c r="P41" s="21">
        <v>215</v>
      </c>
      <c r="Q41" s="21">
        <v>139</v>
      </c>
      <c r="R41" s="22">
        <v>20022.83828</v>
      </c>
      <c r="S41" s="20">
        <v>8.17</v>
      </c>
      <c r="T41" s="20">
        <v>8.91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ht="29.25" customHeight="1">
      <c r="A42" s="19">
        <v>441</v>
      </c>
      <c r="B42" s="18" t="s">
        <v>61</v>
      </c>
      <c r="C42" s="20">
        <v>1349771.9316</v>
      </c>
      <c r="D42" s="20">
        <v>642193.99804000009</v>
      </c>
      <c r="E42" s="20" t="s">
        <v>70</v>
      </c>
      <c r="F42" s="20">
        <v>9825.4041399998659</v>
      </c>
      <c r="G42" s="20">
        <v>697752.52941999992</v>
      </c>
      <c r="H42" s="20">
        <v>685167.10060999996</v>
      </c>
      <c r="I42" s="21">
        <v>889</v>
      </c>
      <c r="J42" s="21">
        <v>122</v>
      </c>
      <c r="K42" s="20">
        <v>4332.1804499999998</v>
      </c>
      <c r="L42" s="20">
        <v>9.49</v>
      </c>
      <c r="M42" s="20">
        <v>10.38</v>
      </c>
      <c r="N42" s="20" t="s">
        <v>70</v>
      </c>
      <c r="O42" s="20" t="s">
        <v>70</v>
      </c>
      <c r="P42" s="20" t="s">
        <v>70</v>
      </c>
      <c r="Q42" s="20" t="s">
        <v>70</v>
      </c>
      <c r="R42" s="20" t="s">
        <v>70</v>
      </c>
      <c r="S42" s="20" t="s">
        <v>70</v>
      </c>
      <c r="T42" s="20" t="s">
        <v>70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ht="14.95" customHeight="1">
      <c r="A43" s="159" t="s">
        <v>2</v>
      </c>
      <c r="B43" s="159"/>
      <c r="C43" s="20">
        <v>5139752160.3029308</v>
      </c>
      <c r="D43" s="20">
        <v>1457527418.1009195</v>
      </c>
      <c r="E43" s="20">
        <v>2973546826.8321004</v>
      </c>
      <c r="F43" s="20">
        <v>8156684.4773399299</v>
      </c>
      <c r="G43" s="20">
        <v>700521230.89257014</v>
      </c>
      <c r="H43" s="20">
        <v>1710075055.8695297</v>
      </c>
      <c r="I43" s="21">
        <v>6245947</v>
      </c>
      <c r="J43" s="21">
        <v>1501279</v>
      </c>
      <c r="K43" s="20">
        <v>20351749.483939998</v>
      </c>
      <c r="L43" s="20"/>
      <c r="M43" s="20"/>
      <c r="N43" s="20">
        <v>3158637485.7566905</v>
      </c>
      <c r="O43" s="21">
        <v>36442815</v>
      </c>
      <c r="P43" s="21">
        <v>129467</v>
      </c>
      <c r="Q43" s="21">
        <v>77178</v>
      </c>
      <c r="R43" s="20">
        <v>10985797.471770003</v>
      </c>
      <c r="S43" s="20"/>
      <c r="T43" s="20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ht="14.95" customHeight="1">
      <c r="A44" s="77"/>
      <c r="B44" s="77"/>
      <c r="C44" s="78"/>
      <c r="D44" s="78"/>
      <c r="E44" s="78"/>
      <c r="F44" s="78"/>
      <c r="G44" s="78"/>
      <c r="H44" s="78"/>
      <c r="I44" s="79"/>
      <c r="J44" s="79"/>
      <c r="K44" s="78"/>
      <c r="L44" s="78"/>
      <c r="M44" s="78"/>
      <c r="N44" s="78"/>
      <c r="O44" s="79"/>
      <c r="P44" s="79"/>
      <c r="Q44" s="79"/>
      <c r="R44" s="78"/>
      <c r="S44" s="78"/>
      <c r="T44" s="78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ht="33.799999999999997" customHeight="1">
      <c r="A45" s="76">
        <v>1</v>
      </c>
      <c r="B45" s="158" t="s">
        <v>77</v>
      </c>
      <c r="C45" s="158"/>
      <c r="D45" s="158"/>
      <c r="E45" s="158"/>
      <c r="F45" s="158"/>
      <c r="G45" s="158"/>
      <c r="H45" s="158"/>
      <c r="I45" s="158"/>
      <c r="J45" s="158"/>
      <c r="K45" s="1"/>
      <c r="V45" s="10"/>
    </row>
    <row r="46" spans="1:36" ht="33.799999999999997" customHeight="1">
      <c r="A46" s="76">
        <v>2</v>
      </c>
      <c r="B46" s="158" t="s">
        <v>0</v>
      </c>
      <c r="C46" s="158"/>
      <c r="D46" s="158"/>
      <c r="E46" s="158"/>
      <c r="F46" s="158"/>
      <c r="G46" s="158"/>
      <c r="H46" s="158"/>
      <c r="I46" s="158"/>
      <c r="J46" s="158"/>
      <c r="K46" s="1"/>
      <c r="M46" s="4"/>
    </row>
    <row r="47" spans="1:36" ht="33.799999999999997" customHeight="1">
      <c r="A47" s="76">
        <v>3</v>
      </c>
      <c r="B47" s="158" t="s">
        <v>1</v>
      </c>
      <c r="C47" s="158"/>
      <c r="D47" s="158"/>
      <c r="E47" s="158"/>
      <c r="F47" s="158"/>
      <c r="G47" s="158"/>
      <c r="H47" s="158"/>
      <c r="I47" s="158"/>
      <c r="J47" s="158"/>
      <c r="K47" s="1"/>
      <c r="M47" s="4"/>
    </row>
    <row r="48" spans="1:36" ht="21.1" customHeight="1">
      <c r="A48" s="76">
        <v>4</v>
      </c>
      <c r="B48" s="158" t="s">
        <v>75</v>
      </c>
      <c r="C48" s="158"/>
      <c r="D48" s="158"/>
      <c r="E48" s="158"/>
      <c r="F48" s="158"/>
      <c r="G48" s="158"/>
      <c r="H48" s="158"/>
      <c r="I48" s="158"/>
      <c r="J48" s="158"/>
    </row>
  </sheetData>
  <autoFilter ref="A3:AJ43"/>
  <mergeCells count="5">
    <mergeCell ref="B47:J47"/>
    <mergeCell ref="B46:J46"/>
    <mergeCell ref="A43:B43"/>
    <mergeCell ref="B45:J45"/>
    <mergeCell ref="B48:J48"/>
  </mergeCells>
  <pageMargins left="0.7" right="0.7" top="0.75" bottom="0.75" header="0.3" footer="0.3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54"/>
  <sheetViews>
    <sheetView topLeftCell="A22" zoomScale="70" zoomScaleNormal="70" workbookViewId="0">
      <selection activeCell="A19" sqref="A1:XFD1048576"/>
    </sheetView>
  </sheetViews>
  <sheetFormatPr defaultColWidth="9.125" defaultRowHeight="12.9"/>
  <cols>
    <col min="1" max="1" width="9.125" style="47"/>
    <col min="2" max="2" width="45.25" style="47" customWidth="1"/>
    <col min="3" max="5" width="22.75" style="33" customWidth="1"/>
    <col min="6" max="6" width="24.25" style="33" customWidth="1"/>
    <col min="7" max="8" width="22.75" style="33" customWidth="1"/>
    <col min="9" max="10" width="17.25" style="34" customWidth="1"/>
    <col min="11" max="11" width="22.75" style="42" customWidth="1"/>
    <col min="12" max="12" width="21.75" style="33" customWidth="1"/>
    <col min="13" max="13" width="23.125" style="40" customWidth="1"/>
    <col min="14" max="14" width="22.75" style="33" customWidth="1"/>
    <col min="15" max="15" width="24.625" style="46" customWidth="1"/>
    <col min="16" max="16" width="19.875" style="34" customWidth="1"/>
    <col min="17" max="17" width="17.25" style="34" customWidth="1"/>
    <col min="18" max="18" width="22.75" style="33" customWidth="1"/>
    <col min="19" max="20" width="19.75" style="40" customWidth="1"/>
    <col min="21" max="33" width="12.625" style="47" customWidth="1"/>
    <col min="34" max="16384" width="9.125" style="47"/>
  </cols>
  <sheetData>
    <row r="1" spans="1:35" ht="18.7" customHeight="1">
      <c r="A1" s="59" t="s">
        <v>76</v>
      </c>
      <c r="B1" s="48"/>
      <c r="C1" s="23"/>
      <c r="D1" s="23"/>
      <c r="E1" s="23"/>
      <c r="F1" s="23"/>
      <c r="G1" s="23"/>
      <c r="H1" s="23"/>
      <c r="I1" s="24"/>
      <c r="J1" s="24"/>
      <c r="K1" s="36"/>
      <c r="L1" s="23"/>
      <c r="M1" s="37"/>
      <c r="N1" s="23"/>
      <c r="O1" s="43"/>
      <c r="P1" s="24"/>
      <c r="R1" s="23"/>
    </row>
    <row r="2" spans="1:35" s="49" customFormat="1" ht="20.399999999999999">
      <c r="A2" s="60" t="s">
        <v>79</v>
      </c>
      <c r="B2" s="48"/>
      <c r="C2" s="23"/>
      <c r="D2" s="23"/>
      <c r="E2" s="23"/>
      <c r="F2" s="23"/>
      <c r="G2" s="23"/>
      <c r="H2" s="23"/>
      <c r="I2" s="24"/>
      <c r="J2" s="24"/>
      <c r="K2" s="36"/>
      <c r="L2" s="23"/>
      <c r="M2" s="37"/>
      <c r="N2" s="23"/>
      <c r="O2" s="43"/>
      <c r="P2" s="24"/>
      <c r="Q2" s="24"/>
      <c r="R2" s="23"/>
      <c r="S2" s="37"/>
      <c r="T2" s="37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5" ht="171" customHeight="1">
      <c r="A3" s="57" t="s">
        <v>32</v>
      </c>
      <c r="B3" s="57" t="s">
        <v>33</v>
      </c>
      <c r="C3" s="25" t="s">
        <v>82</v>
      </c>
      <c r="D3" s="25" t="s">
        <v>83</v>
      </c>
      <c r="E3" s="25" t="s">
        <v>84</v>
      </c>
      <c r="F3" s="25" t="s">
        <v>85</v>
      </c>
      <c r="G3" s="25" t="s">
        <v>86</v>
      </c>
      <c r="H3" s="25" t="s">
        <v>87</v>
      </c>
      <c r="I3" s="26" t="s">
        <v>88</v>
      </c>
      <c r="J3" s="26" t="s">
        <v>89</v>
      </c>
      <c r="K3" s="62" t="s">
        <v>90</v>
      </c>
      <c r="L3" s="25" t="s">
        <v>91</v>
      </c>
      <c r="M3" s="25" t="s">
        <v>92</v>
      </c>
      <c r="N3" s="25" t="s">
        <v>93</v>
      </c>
      <c r="O3" s="44" t="s">
        <v>94</v>
      </c>
      <c r="P3" s="26" t="s">
        <v>95</v>
      </c>
      <c r="Q3" s="26" t="s">
        <v>96</v>
      </c>
      <c r="R3" s="25" t="s">
        <v>97</v>
      </c>
      <c r="S3" s="25" t="s">
        <v>98</v>
      </c>
      <c r="T3" s="25" t="s">
        <v>99</v>
      </c>
      <c r="U3" s="40"/>
      <c r="V3" s="40"/>
    </row>
    <row r="4" spans="1:35" ht="29.25" customHeight="1">
      <c r="A4" s="61" t="s">
        <v>31</v>
      </c>
      <c r="B4" s="58" t="s">
        <v>46</v>
      </c>
      <c r="C4" s="27">
        <v>6618496.4182399996</v>
      </c>
      <c r="D4" s="27">
        <v>2589991.3516499996</v>
      </c>
      <c r="E4" s="27">
        <v>3352147.42564</v>
      </c>
      <c r="F4" s="27">
        <v>8779.1832600007056</v>
      </c>
      <c r="G4" s="27">
        <v>667578.45769000007</v>
      </c>
      <c r="H4" s="27">
        <v>2674611.01932</v>
      </c>
      <c r="I4" s="28">
        <v>5505</v>
      </c>
      <c r="J4" s="28">
        <v>1639</v>
      </c>
      <c r="K4" s="38">
        <v>14602.57819</v>
      </c>
      <c r="L4" s="27">
        <v>6.14</v>
      </c>
      <c r="M4" s="27">
        <v>6.68</v>
      </c>
      <c r="N4" s="27">
        <v>3644177.8764499999</v>
      </c>
      <c r="O4" s="45">
        <v>29425</v>
      </c>
      <c r="P4" s="28">
        <v>714</v>
      </c>
      <c r="Q4" s="28">
        <v>330</v>
      </c>
      <c r="R4" s="27">
        <v>56026.846749999997</v>
      </c>
      <c r="S4" s="27">
        <v>7.68</v>
      </c>
      <c r="T4" s="27">
        <v>8.4700000000000006</v>
      </c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5" ht="29.25" customHeight="1">
      <c r="A5" s="61" t="s">
        <v>30</v>
      </c>
      <c r="B5" s="58" t="s">
        <v>34</v>
      </c>
      <c r="C5" s="27">
        <v>42237628.796239994</v>
      </c>
      <c r="D5" s="27">
        <v>33616505.215940006</v>
      </c>
      <c r="E5" s="27">
        <v>4062526.44203</v>
      </c>
      <c r="F5" s="27">
        <v>-38988.916020004748</v>
      </c>
      <c r="G5" s="27">
        <v>4597586.0542900003</v>
      </c>
      <c r="H5" s="27">
        <v>36956741.864529997</v>
      </c>
      <c r="I5" s="28">
        <v>30064</v>
      </c>
      <c r="J5" s="28">
        <v>22886</v>
      </c>
      <c r="K5" s="38">
        <v>1010378.24</v>
      </c>
      <c r="L5" s="27">
        <v>9.1</v>
      </c>
      <c r="M5" s="27">
        <v>9.1999999999999993</v>
      </c>
      <c r="N5" s="27">
        <v>4400747.1742599998</v>
      </c>
      <c r="O5" s="45">
        <v>34738</v>
      </c>
      <c r="P5" s="28">
        <v>411</v>
      </c>
      <c r="Q5" s="28">
        <v>236</v>
      </c>
      <c r="R5" s="27">
        <v>70749.307509999999</v>
      </c>
      <c r="S5" s="27">
        <v>8.5299999999999994</v>
      </c>
      <c r="T5" s="27">
        <v>9.2899999999999991</v>
      </c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29.25" customHeight="1">
      <c r="A6" s="61" t="s">
        <v>29</v>
      </c>
      <c r="B6" s="58" t="s">
        <v>55</v>
      </c>
      <c r="C6" s="27">
        <v>848818249.49802005</v>
      </c>
      <c r="D6" s="27">
        <v>86647675.880109996</v>
      </c>
      <c r="E6" s="27">
        <v>668622405.39409995</v>
      </c>
      <c r="F6" s="27">
        <v>608257.20703002927</v>
      </c>
      <c r="G6" s="27">
        <v>92939911.016780004</v>
      </c>
      <c r="H6" s="27">
        <v>95770493.533039987</v>
      </c>
      <c r="I6" s="28">
        <v>1882251</v>
      </c>
      <c r="J6" s="28">
        <v>43030</v>
      </c>
      <c r="K6" s="38">
        <v>526220.07449000003</v>
      </c>
      <c r="L6" s="27">
        <v>13.83</v>
      </c>
      <c r="M6" s="27">
        <v>14.32</v>
      </c>
      <c r="N6" s="27">
        <v>741250375.22485995</v>
      </c>
      <c r="O6" s="45">
        <v>8646321</v>
      </c>
      <c r="P6" s="28">
        <v>29887</v>
      </c>
      <c r="Q6" s="28">
        <v>36459</v>
      </c>
      <c r="R6" s="27">
        <v>4873131.4938699994</v>
      </c>
      <c r="S6" s="27">
        <v>14.06</v>
      </c>
      <c r="T6" s="27">
        <v>14.86</v>
      </c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29.25" customHeight="1">
      <c r="A7" s="61" t="s">
        <v>28</v>
      </c>
      <c r="B7" s="58" t="s">
        <v>64</v>
      </c>
      <c r="C7" s="27">
        <v>30359370.382290002</v>
      </c>
      <c r="D7" s="27">
        <v>9701917.35403</v>
      </c>
      <c r="E7" s="27">
        <v>16650729.40133</v>
      </c>
      <c r="F7" s="27">
        <v>48335.970420000078</v>
      </c>
      <c r="G7" s="27">
        <v>3958387.6565100001</v>
      </c>
      <c r="H7" s="27">
        <v>11263446.957</v>
      </c>
      <c r="I7" s="28">
        <v>250035</v>
      </c>
      <c r="J7" s="28">
        <v>172931</v>
      </c>
      <c r="K7" s="38">
        <v>1241239.7843199999</v>
      </c>
      <c r="L7" s="27">
        <v>7.55</v>
      </c>
      <c r="M7" s="27">
        <v>7.62</v>
      </c>
      <c r="N7" s="27">
        <v>17890051.922180001</v>
      </c>
      <c r="O7" s="45">
        <v>133212</v>
      </c>
      <c r="P7" s="28">
        <v>3121</v>
      </c>
      <c r="Q7" s="28">
        <v>884</v>
      </c>
      <c r="R7" s="27">
        <v>248375.91294000001</v>
      </c>
      <c r="S7" s="27">
        <v>6.53</v>
      </c>
      <c r="T7" s="27">
        <v>7.05</v>
      </c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1:35" ht="29.25" customHeight="1">
      <c r="A8" s="61" t="s">
        <v>27</v>
      </c>
      <c r="B8" s="58" t="s">
        <v>44</v>
      </c>
      <c r="C8" s="27">
        <v>291951318.05690002</v>
      </c>
      <c r="D8" s="27">
        <v>7481771.8777999999</v>
      </c>
      <c r="E8" s="27">
        <v>257130674.50180998</v>
      </c>
      <c r="F8" s="27">
        <v>193502.96575</v>
      </c>
      <c r="G8" s="27">
        <v>27145368.711540002</v>
      </c>
      <c r="H8" s="27">
        <v>8675178.0661699995</v>
      </c>
      <c r="I8" s="28">
        <v>63889</v>
      </c>
      <c r="J8" s="28">
        <v>9740</v>
      </c>
      <c r="K8" s="38">
        <v>210674.70452</v>
      </c>
      <c r="L8" s="27">
        <v>9.3000000000000007</v>
      </c>
      <c r="M8" s="27">
        <v>9.31</v>
      </c>
      <c r="N8" s="27">
        <v>279841814.27704</v>
      </c>
      <c r="O8" s="45">
        <v>3684880</v>
      </c>
      <c r="P8" s="28">
        <v>8585</v>
      </c>
      <c r="Q8" s="28">
        <v>15663</v>
      </c>
      <c r="R8" s="27">
        <v>2141709.0235299999</v>
      </c>
      <c r="S8" s="27">
        <v>9.33</v>
      </c>
      <c r="T8" s="27">
        <v>10.11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35" ht="29.25" customHeight="1">
      <c r="A9" s="61" t="s">
        <v>26</v>
      </c>
      <c r="B9" s="58" t="s">
        <v>59</v>
      </c>
      <c r="C9" s="27">
        <v>62227864.802749999</v>
      </c>
      <c r="D9" s="27">
        <v>6015954.2596199997</v>
      </c>
      <c r="E9" s="27">
        <v>49139730.510400005</v>
      </c>
      <c r="F9" s="27">
        <v>130331.59483000184</v>
      </c>
      <c r="G9" s="27">
        <v>6941848.4378999993</v>
      </c>
      <c r="H9" s="27">
        <v>7333610.6038599992</v>
      </c>
      <c r="I9" s="28">
        <v>88881</v>
      </c>
      <c r="J9" s="28">
        <v>30310</v>
      </c>
      <c r="K9" s="38">
        <v>165966.36538</v>
      </c>
      <c r="L9" s="27">
        <v>10.5</v>
      </c>
      <c r="M9" s="27">
        <v>10.51</v>
      </c>
      <c r="N9" s="27">
        <v>54074631.704339996</v>
      </c>
      <c r="O9" s="45">
        <v>434626</v>
      </c>
      <c r="P9" s="28">
        <v>4724</v>
      </c>
      <c r="Q9" s="28">
        <v>3322</v>
      </c>
      <c r="R9" s="27">
        <v>584936.25662</v>
      </c>
      <c r="S9" s="27">
        <v>10.220000000000001</v>
      </c>
      <c r="T9" s="27">
        <v>11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29.25" customHeight="1">
      <c r="A10" s="61" t="s">
        <v>25</v>
      </c>
      <c r="B10" s="58" t="s">
        <v>51</v>
      </c>
      <c r="C10" s="27">
        <v>38714288.962109998</v>
      </c>
      <c r="D10" s="27">
        <v>21159506.304900002</v>
      </c>
      <c r="E10" s="27">
        <v>1328857.3055100001</v>
      </c>
      <c r="F10" s="27">
        <v>177137.27365999817</v>
      </c>
      <c r="G10" s="27">
        <v>16048788.07804</v>
      </c>
      <c r="H10" s="27">
        <v>23500654.974630002</v>
      </c>
      <c r="I10" s="28">
        <v>286482</v>
      </c>
      <c r="J10" s="28">
        <v>90966</v>
      </c>
      <c r="K10" s="38">
        <v>800980.20046000008</v>
      </c>
      <c r="L10" s="27">
        <v>9.33</v>
      </c>
      <c r="M10" s="27">
        <v>9.34</v>
      </c>
      <c r="N10" s="27">
        <v>1514364.87249</v>
      </c>
      <c r="O10" s="45">
        <v>14631</v>
      </c>
      <c r="P10" s="28">
        <v>57</v>
      </c>
      <c r="Q10" s="28">
        <v>100</v>
      </c>
      <c r="R10" s="27">
        <v>12655.913849999999</v>
      </c>
      <c r="S10" s="27">
        <v>13.02</v>
      </c>
      <c r="T10" s="27">
        <v>14.23</v>
      </c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29.25" customHeight="1">
      <c r="A11" s="61" t="s">
        <v>24</v>
      </c>
      <c r="B11" s="58" t="s">
        <v>41</v>
      </c>
      <c r="C11" s="27">
        <v>389378.45175999997</v>
      </c>
      <c r="D11" s="27">
        <v>111889.7905</v>
      </c>
      <c r="E11" s="27" t="s">
        <v>70</v>
      </c>
      <c r="F11" s="27">
        <v>1647.8381200000047</v>
      </c>
      <c r="G11" s="27">
        <v>275840.82313999999</v>
      </c>
      <c r="H11" s="27">
        <v>118037.95518</v>
      </c>
      <c r="I11" s="28">
        <v>1692</v>
      </c>
      <c r="J11" s="28">
        <v>341</v>
      </c>
      <c r="K11" s="38">
        <v>8284.8646100000005</v>
      </c>
      <c r="L11" s="27">
        <v>5.72</v>
      </c>
      <c r="M11" s="27">
        <v>6.57</v>
      </c>
      <c r="N11" s="45" t="s">
        <v>70</v>
      </c>
      <c r="O11" s="45" t="s">
        <v>70</v>
      </c>
      <c r="P11" s="45" t="s">
        <v>70</v>
      </c>
      <c r="Q11" s="45" t="s">
        <v>70</v>
      </c>
      <c r="R11" s="45" t="s">
        <v>70</v>
      </c>
      <c r="S11" s="45" t="s">
        <v>70</v>
      </c>
      <c r="T11" s="45" t="s">
        <v>70</v>
      </c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5" ht="29.25" customHeight="1">
      <c r="A12" s="61" t="s">
        <v>23</v>
      </c>
      <c r="B12" s="58" t="s">
        <v>38</v>
      </c>
      <c r="C12" s="27">
        <v>7941145.3712399993</v>
      </c>
      <c r="D12" s="27">
        <v>4782449.3233400006</v>
      </c>
      <c r="E12" s="27">
        <v>2126237.0127400002</v>
      </c>
      <c r="F12" s="27">
        <v>27491.399669999839</v>
      </c>
      <c r="G12" s="27">
        <v>1004967.63549</v>
      </c>
      <c r="H12" s="27">
        <v>5220500.5403199997</v>
      </c>
      <c r="I12" s="28">
        <v>81267</v>
      </c>
      <c r="J12" s="28">
        <v>6070</v>
      </c>
      <c r="K12" s="38">
        <v>181631.19146999999</v>
      </c>
      <c r="L12" s="27">
        <v>7.28</v>
      </c>
      <c r="M12" s="27">
        <v>10.51</v>
      </c>
      <c r="N12" s="27">
        <v>2280013.4833400003</v>
      </c>
      <c r="O12" s="45">
        <v>17480</v>
      </c>
      <c r="P12" s="28">
        <v>195</v>
      </c>
      <c r="Q12" s="28">
        <v>216</v>
      </c>
      <c r="R12" s="27">
        <v>28674.863839999998</v>
      </c>
      <c r="S12" s="27">
        <v>6.34</v>
      </c>
      <c r="T12" s="27">
        <v>9.98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ht="29.25" customHeight="1">
      <c r="A13" s="61" t="s">
        <v>21</v>
      </c>
      <c r="B13" s="58" t="s">
        <v>60</v>
      </c>
      <c r="C13" s="27">
        <v>2344233.38643</v>
      </c>
      <c r="D13" s="27">
        <v>1836840.5648599998</v>
      </c>
      <c r="E13" s="27" t="s">
        <v>70</v>
      </c>
      <c r="F13" s="27">
        <v>6443.1471200001242</v>
      </c>
      <c r="G13" s="27">
        <v>500949.67444999999</v>
      </c>
      <c r="H13" s="27">
        <v>2057689.02461</v>
      </c>
      <c r="I13" s="28">
        <v>12009</v>
      </c>
      <c r="J13" s="28">
        <v>9258</v>
      </c>
      <c r="K13" s="38">
        <v>208140.72727999999</v>
      </c>
      <c r="L13" s="27">
        <v>5.56</v>
      </c>
      <c r="M13" s="27">
        <v>5.61</v>
      </c>
      <c r="N13" s="45" t="s">
        <v>70</v>
      </c>
      <c r="O13" s="45" t="s">
        <v>70</v>
      </c>
      <c r="P13" s="45" t="s">
        <v>70</v>
      </c>
      <c r="Q13" s="45" t="s">
        <v>70</v>
      </c>
      <c r="R13" s="45" t="s">
        <v>70</v>
      </c>
      <c r="S13" s="45" t="s">
        <v>70</v>
      </c>
      <c r="T13" s="45" t="s">
        <v>70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29.25" customHeight="1">
      <c r="A14" s="61" t="s">
        <v>20</v>
      </c>
      <c r="B14" s="58" t="s">
        <v>68</v>
      </c>
      <c r="C14" s="27">
        <v>17148004.259209998</v>
      </c>
      <c r="D14" s="27">
        <v>15140553.311590001</v>
      </c>
      <c r="E14" s="27" t="s">
        <v>70</v>
      </c>
      <c r="F14" s="27">
        <v>30231.899729999543</v>
      </c>
      <c r="G14" s="27">
        <v>1977219.04789</v>
      </c>
      <c r="H14" s="27">
        <v>16553025.85973</v>
      </c>
      <c r="I14" s="28">
        <v>99331</v>
      </c>
      <c r="J14" s="28">
        <v>30882</v>
      </c>
      <c r="K14" s="38">
        <v>358282.8603</v>
      </c>
      <c r="L14" s="27">
        <v>8.5399999999999991</v>
      </c>
      <c r="M14" s="27">
        <v>8.6199999999999992</v>
      </c>
      <c r="N14" s="45" t="s">
        <v>70</v>
      </c>
      <c r="O14" s="45" t="s">
        <v>70</v>
      </c>
      <c r="P14" s="45" t="s">
        <v>70</v>
      </c>
      <c r="Q14" s="45" t="s">
        <v>70</v>
      </c>
      <c r="R14" s="45" t="s">
        <v>70</v>
      </c>
      <c r="S14" s="45" t="s">
        <v>70</v>
      </c>
      <c r="T14" s="45" t="s">
        <v>70</v>
      </c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 ht="29.25" customHeight="1">
      <c r="A15" s="61" t="s">
        <v>19</v>
      </c>
      <c r="B15" s="58" t="s">
        <v>45</v>
      </c>
      <c r="C15" s="27">
        <v>424263.90343000001</v>
      </c>
      <c r="D15" s="27">
        <v>169575.98916000003</v>
      </c>
      <c r="E15" s="27" t="s">
        <v>70</v>
      </c>
      <c r="F15" s="27">
        <v>4314.1072399999794</v>
      </c>
      <c r="G15" s="27">
        <v>250373.80703</v>
      </c>
      <c r="H15" s="27">
        <v>181385.85491999998</v>
      </c>
      <c r="I15" s="28">
        <v>334</v>
      </c>
      <c r="J15" s="28">
        <v>238</v>
      </c>
      <c r="K15" s="38">
        <v>6661.7359999999999</v>
      </c>
      <c r="L15" s="27">
        <v>3.86</v>
      </c>
      <c r="M15" s="27">
        <v>3.91</v>
      </c>
      <c r="N15" s="45" t="s">
        <v>70</v>
      </c>
      <c r="O15" s="45" t="s">
        <v>70</v>
      </c>
      <c r="P15" s="45" t="s">
        <v>70</v>
      </c>
      <c r="Q15" s="45" t="s">
        <v>70</v>
      </c>
      <c r="R15" s="45" t="s">
        <v>70</v>
      </c>
      <c r="S15" s="45" t="s">
        <v>70</v>
      </c>
      <c r="T15" s="45" t="s">
        <v>70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 ht="29.25" customHeight="1">
      <c r="A16" s="61" t="s">
        <v>18</v>
      </c>
      <c r="B16" s="58" t="s">
        <v>48</v>
      </c>
      <c r="C16" s="27">
        <v>541565982.33580995</v>
      </c>
      <c r="D16" s="27">
        <v>412665117.72939003</v>
      </c>
      <c r="E16" s="27" t="s">
        <v>70</v>
      </c>
      <c r="F16" s="27">
        <v>2314431.737369997</v>
      </c>
      <c r="G16" s="27">
        <v>126586432.86905</v>
      </c>
      <c r="H16" s="27">
        <v>512291219.02149999</v>
      </c>
      <c r="I16" s="28">
        <v>1327886</v>
      </c>
      <c r="J16" s="28">
        <v>384374</v>
      </c>
      <c r="K16" s="38">
        <v>10466892.51303</v>
      </c>
      <c r="L16" s="27">
        <v>9.73</v>
      </c>
      <c r="M16" s="27">
        <v>10.27</v>
      </c>
      <c r="N16" s="45" t="s">
        <v>70</v>
      </c>
      <c r="O16" s="45" t="s">
        <v>70</v>
      </c>
      <c r="P16" s="45" t="s">
        <v>70</v>
      </c>
      <c r="Q16" s="45" t="s">
        <v>70</v>
      </c>
      <c r="R16" s="45" t="s">
        <v>70</v>
      </c>
      <c r="S16" s="45" t="s">
        <v>70</v>
      </c>
      <c r="T16" s="45" t="s">
        <v>70</v>
      </c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1:35" ht="29.25" customHeight="1">
      <c r="A17" s="61" t="s">
        <v>17</v>
      </c>
      <c r="B17" s="58" t="s">
        <v>100</v>
      </c>
      <c r="C17" s="27">
        <v>14863131.321940001</v>
      </c>
      <c r="D17" s="27">
        <v>942962.78418000008</v>
      </c>
      <c r="E17" s="27">
        <v>10967112.555670001</v>
      </c>
      <c r="F17" s="27">
        <v>28969.878180000305</v>
      </c>
      <c r="G17" s="27">
        <v>2924086.1039100001</v>
      </c>
      <c r="H17" s="27">
        <v>1373222.46279</v>
      </c>
      <c r="I17" s="28">
        <v>31182</v>
      </c>
      <c r="J17" s="28">
        <v>1718</v>
      </c>
      <c r="K17" s="38">
        <v>73403.918359999996</v>
      </c>
      <c r="L17" s="27">
        <v>7.3</v>
      </c>
      <c r="M17" s="27">
        <v>7.76</v>
      </c>
      <c r="N17" s="27">
        <v>11948133.944770001</v>
      </c>
      <c r="O17" s="45">
        <v>148127</v>
      </c>
      <c r="P17" s="28">
        <v>587</v>
      </c>
      <c r="Q17" s="28">
        <v>871</v>
      </c>
      <c r="R17" s="27">
        <v>82402.635290000006</v>
      </c>
      <c r="S17" s="27">
        <v>8.6199999999999992</v>
      </c>
      <c r="T17" s="27">
        <v>9.42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1:35" ht="29.25" customHeight="1">
      <c r="A18" s="61" t="s">
        <v>16</v>
      </c>
      <c r="B18" s="58" t="s">
        <v>50</v>
      </c>
      <c r="C18" s="27">
        <v>345591534.53178</v>
      </c>
      <c r="D18" s="27">
        <v>28461326.678740002</v>
      </c>
      <c r="E18" s="27">
        <v>283946275.73609</v>
      </c>
      <c r="F18" s="27">
        <v>941404.97830993647</v>
      </c>
      <c r="G18" s="27">
        <v>32242527.138639998</v>
      </c>
      <c r="H18" s="27">
        <v>30739621.006060001</v>
      </c>
      <c r="I18" s="28">
        <v>173999</v>
      </c>
      <c r="J18" s="28">
        <v>14561</v>
      </c>
      <c r="K18" s="38">
        <v>516158.76487999997</v>
      </c>
      <c r="L18" s="27">
        <v>9.7100000000000009</v>
      </c>
      <c r="M18" s="27">
        <v>9.81</v>
      </c>
      <c r="N18" s="27">
        <v>310934575.03144002</v>
      </c>
      <c r="O18" s="45">
        <v>2935564</v>
      </c>
      <c r="P18" s="28">
        <v>10290</v>
      </c>
      <c r="Q18" s="28">
        <v>11027</v>
      </c>
      <c r="R18" s="27">
        <v>1747135.6524400001</v>
      </c>
      <c r="S18" s="27">
        <v>12.23</v>
      </c>
      <c r="T18" s="27">
        <v>12.86</v>
      </c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ht="29.25" customHeight="1">
      <c r="A19" s="61" t="s">
        <v>15</v>
      </c>
      <c r="B19" s="58" t="s">
        <v>57</v>
      </c>
      <c r="C19" s="27">
        <v>584043212.46677005</v>
      </c>
      <c r="D19" s="27">
        <v>365770580.81980997</v>
      </c>
      <c r="E19" s="27" t="s">
        <v>70</v>
      </c>
      <c r="F19" s="27">
        <v>337369.01044999697</v>
      </c>
      <c r="G19" s="27">
        <v>217935262.63651001</v>
      </c>
      <c r="H19" s="27">
        <v>488262147.90456998</v>
      </c>
      <c r="I19" s="28">
        <v>230105</v>
      </c>
      <c r="J19" s="28">
        <v>173271</v>
      </c>
      <c r="K19" s="38">
        <v>12076364.69231</v>
      </c>
      <c r="L19" s="27">
        <v>14.85</v>
      </c>
      <c r="M19" s="27">
        <v>14.95</v>
      </c>
      <c r="N19" s="45" t="s">
        <v>70</v>
      </c>
      <c r="O19" s="45" t="s">
        <v>70</v>
      </c>
      <c r="P19" s="45" t="s">
        <v>70</v>
      </c>
      <c r="Q19" s="45" t="s">
        <v>70</v>
      </c>
      <c r="R19" s="45" t="s">
        <v>70</v>
      </c>
      <c r="S19" s="45" t="s">
        <v>70</v>
      </c>
      <c r="T19" s="45" t="s">
        <v>70</v>
      </c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1:35" ht="29.25" customHeight="1">
      <c r="A20" s="61" t="s">
        <v>14</v>
      </c>
      <c r="B20" s="58" t="s">
        <v>39</v>
      </c>
      <c r="C20" s="27">
        <v>51353497.085660003</v>
      </c>
      <c r="D20" s="27">
        <v>16257766.14508</v>
      </c>
      <c r="E20" s="27">
        <v>26759173.862750001</v>
      </c>
      <c r="F20" s="27">
        <v>259293.68160000609</v>
      </c>
      <c r="G20" s="27">
        <v>8077263.3962299991</v>
      </c>
      <c r="H20" s="27">
        <v>17878932.02513</v>
      </c>
      <c r="I20" s="28">
        <v>108500</v>
      </c>
      <c r="J20" s="28">
        <v>56179</v>
      </c>
      <c r="K20" s="38">
        <v>681020.14640999993</v>
      </c>
      <c r="L20" s="27">
        <v>7.81</v>
      </c>
      <c r="M20" s="27">
        <v>7.85</v>
      </c>
      <c r="N20" s="27">
        <v>29063209.47569</v>
      </c>
      <c r="O20" s="45">
        <v>323372</v>
      </c>
      <c r="P20" s="28">
        <v>1174</v>
      </c>
      <c r="Q20" s="28">
        <v>2508</v>
      </c>
      <c r="R20" s="27">
        <v>327612.54123000003</v>
      </c>
      <c r="S20" s="27">
        <v>6.93</v>
      </c>
      <c r="T20" s="27">
        <v>7.69</v>
      </c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29.25" customHeight="1">
      <c r="A21" s="61" t="s">
        <v>13</v>
      </c>
      <c r="B21" s="58" t="s">
        <v>101</v>
      </c>
      <c r="C21" s="27">
        <v>29559496.992689997</v>
      </c>
      <c r="D21" s="27">
        <v>2675406.7540599997</v>
      </c>
      <c r="E21" s="27">
        <v>23589817.264279999</v>
      </c>
      <c r="F21" s="27">
        <v>87466.897200004576</v>
      </c>
      <c r="G21" s="27">
        <v>3206806.0771500003</v>
      </c>
      <c r="H21" s="27">
        <v>2949556.2314200001</v>
      </c>
      <c r="I21" s="28">
        <v>120876</v>
      </c>
      <c r="J21" s="28">
        <v>25348</v>
      </c>
      <c r="K21" s="38">
        <v>87441.939110000007</v>
      </c>
      <c r="L21" s="27">
        <v>10.32</v>
      </c>
      <c r="M21" s="27">
        <v>11.39</v>
      </c>
      <c r="N21" s="27">
        <v>25442493.99024</v>
      </c>
      <c r="O21" s="45">
        <v>303024</v>
      </c>
      <c r="P21" s="28">
        <v>1079</v>
      </c>
      <c r="Q21" s="28">
        <v>1941</v>
      </c>
      <c r="R21" s="27">
        <v>223124.00958000001</v>
      </c>
      <c r="S21" s="27">
        <v>6.17</v>
      </c>
      <c r="T21" s="27">
        <v>6.9</v>
      </c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29.25" customHeight="1">
      <c r="A22" s="61" t="s">
        <v>12</v>
      </c>
      <c r="B22" s="58" t="s">
        <v>54</v>
      </c>
      <c r="C22" s="27">
        <v>2132126.6774200001</v>
      </c>
      <c r="D22" s="27">
        <v>497214.17463999998</v>
      </c>
      <c r="E22" s="27">
        <v>1049553.53128</v>
      </c>
      <c r="F22" s="27">
        <v>5660.3031399998663</v>
      </c>
      <c r="G22" s="27">
        <v>579698.66836000001</v>
      </c>
      <c r="H22" s="27">
        <v>668697.72626000002</v>
      </c>
      <c r="I22" s="28">
        <v>10832</v>
      </c>
      <c r="J22" s="28">
        <v>524</v>
      </c>
      <c r="K22" s="38">
        <v>25321.184239999999</v>
      </c>
      <c r="L22" s="27">
        <v>6.52</v>
      </c>
      <c r="M22" s="27">
        <v>6.89</v>
      </c>
      <c r="N22" s="27">
        <v>1185460.34663</v>
      </c>
      <c r="O22" s="45">
        <v>8966</v>
      </c>
      <c r="P22" s="28">
        <v>17</v>
      </c>
      <c r="Q22" s="28">
        <v>41</v>
      </c>
      <c r="R22" s="27">
        <v>8376.5370899999998</v>
      </c>
      <c r="S22" s="27">
        <v>9.1300000000000008</v>
      </c>
      <c r="T22" s="27">
        <v>9.1300000000000008</v>
      </c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29.25" customHeight="1">
      <c r="A23" s="61" t="s">
        <v>11</v>
      </c>
      <c r="B23" s="58" t="s">
        <v>66</v>
      </c>
      <c r="C23" s="27">
        <v>148694542.64345002</v>
      </c>
      <c r="D23" s="27">
        <v>111222329.69867</v>
      </c>
      <c r="E23" s="27">
        <v>10739762.700379999</v>
      </c>
      <c r="F23" s="27">
        <v>1385792.7240600032</v>
      </c>
      <c r="G23" s="27">
        <v>25346657.520339999</v>
      </c>
      <c r="H23" s="27">
        <v>132504425.96125999</v>
      </c>
      <c r="I23" s="28">
        <v>138938</v>
      </c>
      <c r="J23" s="28">
        <v>32543</v>
      </c>
      <c r="K23" s="38">
        <v>2136439.7638499998</v>
      </c>
      <c r="L23" s="27">
        <v>11.68</v>
      </c>
      <c r="M23" s="27">
        <v>11.94</v>
      </c>
      <c r="N23" s="27">
        <v>11897173.61373</v>
      </c>
      <c r="O23" s="45">
        <v>47630</v>
      </c>
      <c r="P23" s="28">
        <v>332</v>
      </c>
      <c r="Q23" s="28">
        <v>424</v>
      </c>
      <c r="R23" s="27">
        <v>55788.488600000004</v>
      </c>
      <c r="S23" s="27">
        <v>12.38</v>
      </c>
      <c r="T23" s="27">
        <v>12.38</v>
      </c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29.25" customHeight="1">
      <c r="A24" s="61" t="s">
        <v>10</v>
      </c>
      <c r="B24" s="58" t="s">
        <v>53</v>
      </c>
      <c r="C24" s="27">
        <v>8775668.6308600008</v>
      </c>
      <c r="D24" s="27">
        <v>1591846.45484</v>
      </c>
      <c r="E24" s="27">
        <v>5760877.9684899999</v>
      </c>
      <c r="F24" s="27">
        <v>21572.110020000458</v>
      </c>
      <c r="G24" s="27">
        <v>1401372.09751</v>
      </c>
      <c r="H24" s="27">
        <v>1876603.5275000001</v>
      </c>
      <c r="I24" s="28">
        <v>10700</v>
      </c>
      <c r="J24" s="28">
        <v>8696</v>
      </c>
      <c r="K24" s="38">
        <v>96367.530920000005</v>
      </c>
      <c r="L24" s="27">
        <v>8.5</v>
      </c>
      <c r="M24" s="27">
        <v>8.51</v>
      </c>
      <c r="N24" s="27">
        <v>6553189.5865399996</v>
      </c>
      <c r="O24" s="45">
        <v>54135</v>
      </c>
      <c r="P24" s="28">
        <v>424</v>
      </c>
      <c r="Q24" s="28">
        <v>234</v>
      </c>
      <c r="R24" s="27">
        <v>52639.312079999996</v>
      </c>
      <c r="S24" s="27">
        <v>9.48</v>
      </c>
      <c r="T24" s="27">
        <v>10.29</v>
      </c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29.25" customHeight="1">
      <c r="A25" s="61" t="s">
        <v>9</v>
      </c>
      <c r="B25" s="58" t="s">
        <v>74</v>
      </c>
      <c r="C25" s="27">
        <v>5941980.3689899994</v>
      </c>
      <c r="D25" s="27">
        <v>4153780.4121099999</v>
      </c>
      <c r="E25" s="27" t="s">
        <v>70</v>
      </c>
      <c r="F25" s="27">
        <v>12465.019389999867</v>
      </c>
      <c r="G25" s="27">
        <v>1775734.9374899999</v>
      </c>
      <c r="H25" s="27">
        <v>5227856.8011300005</v>
      </c>
      <c r="I25" s="28">
        <v>15000</v>
      </c>
      <c r="J25" s="28">
        <v>10399</v>
      </c>
      <c r="K25" s="38">
        <v>143587.33471999998</v>
      </c>
      <c r="L25" s="27">
        <v>6.97</v>
      </c>
      <c r="M25" s="27">
        <v>7.55</v>
      </c>
      <c r="N25" s="45" t="s">
        <v>70</v>
      </c>
      <c r="O25" s="45" t="s">
        <v>70</v>
      </c>
      <c r="P25" s="45" t="s">
        <v>70</v>
      </c>
      <c r="Q25" s="45" t="s">
        <v>70</v>
      </c>
      <c r="R25" s="45" t="s">
        <v>70</v>
      </c>
      <c r="S25" s="45" t="s">
        <v>70</v>
      </c>
      <c r="T25" s="45" t="s">
        <v>70</v>
      </c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29.25" customHeight="1">
      <c r="A26" s="61" t="s">
        <v>8</v>
      </c>
      <c r="B26" s="58" t="s">
        <v>35</v>
      </c>
      <c r="C26" s="27">
        <v>9156745.4047400001</v>
      </c>
      <c r="D26" s="27">
        <v>5556503.1002099998</v>
      </c>
      <c r="E26" s="27">
        <v>2094539.0286300001</v>
      </c>
      <c r="F26" s="27">
        <v>13100.981920000077</v>
      </c>
      <c r="G26" s="27">
        <v>1492602.2939800001</v>
      </c>
      <c r="H26" s="27">
        <v>6237362.0126599995</v>
      </c>
      <c r="I26" s="28">
        <v>42587</v>
      </c>
      <c r="J26" s="28">
        <v>8171</v>
      </c>
      <c r="K26" s="38">
        <v>270010.14636000001</v>
      </c>
      <c r="L26" s="27">
        <v>7.76</v>
      </c>
      <c r="M26" s="27">
        <v>7.89</v>
      </c>
      <c r="N26" s="27">
        <v>2321826.19264</v>
      </c>
      <c r="O26" s="45">
        <v>31255</v>
      </c>
      <c r="P26" s="28">
        <v>55</v>
      </c>
      <c r="Q26" s="28">
        <v>397</v>
      </c>
      <c r="R26" s="27">
        <v>26973.466680000001</v>
      </c>
      <c r="S26" s="27">
        <v>8.85</v>
      </c>
      <c r="T26" s="27">
        <v>9.35</v>
      </c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29.25" customHeight="1">
      <c r="A27" s="61" t="s">
        <v>7</v>
      </c>
      <c r="B27" s="58" t="s">
        <v>40</v>
      </c>
      <c r="C27" s="27">
        <v>8059278.7277799994</v>
      </c>
      <c r="D27" s="27">
        <v>2591371.2782199997</v>
      </c>
      <c r="E27" s="27">
        <v>2309448.6971199997</v>
      </c>
      <c r="F27" s="27">
        <v>35565.061110000133</v>
      </c>
      <c r="G27" s="27">
        <v>3122893.6913299998</v>
      </c>
      <c r="H27" s="27">
        <v>4181313.7840500004</v>
      </c>
      <c r="I27" s="28">
        <v>17046</v>
      </c>
      <c r="J27" s="28">
        <v>8142</v>
      </c>
      <c r="K27" s="38">
        <v>68836.769029999996</v>
      </c>
      <c r="L27" s="27">
        <v>35.36</v>
      </c>
      <c r="M27" s="27">
        <v>36.76</v>
      </c>
      <c r="N27" s="27">
        <v>2473000.7596700001</v>
      </c>
      <c r="O27" s="45">
        <v>19689</v>
      </c>
      <c r="P27" s="28">
        <v>13</v>
      </c>
      <c r="Q27" s="28">
        <v>170</v>
      </c>
      <c r="R27" s="27">
        <v>18818.819649999998</v>
      </c>
      <c r="S27" s="27">
        <v>10.81</v>
      </c>
      <c r="T27" s="27">
        <v>10.81</v>
      </c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29.25" customHeight="1">
      <c r="A28" s="61" t="s">
        <v>6</v>
      </c>
      <c r="B28" s="58" t="s">
        <v>63</v>
      </c>
      <c r="C28" s="27">
        <v>871288.77142</v>
      </c>
      <c r="D28" s="27">
        <v>499548.45152000006</v>
      </c>
      <c r="E28" s="27" t="s">
        <v>70</v>
      </c>
      <c r="F28" s="27">
        <v>3442.9431699999682</v>
      </c>
      <c r="G28" s="27">
        <v>368297.37673000002</v>
      </c>
      <c r="H28" s="27">
        <v>559803.14992</v>
      </c>
      <c r="I28" s="28">
        <v>991</v>
      </c>
      <c r="J28" s="28">
        <v>936</v>
      </c>
      <c r="K28" s="38">
        <v>22132.52938</v>
      </c>
      <c r="L28" s="27">
        <v>7.52</v>
      </c>
      <c r="M28" s="27">
        <v>7.65</v>
      </c>
      <c r="N28" s="45" t="s">
        <v>70</v>
      </c>
      <c r="O28" s="45" t="s">
        <v>70</v>
      </c>
      <c r="P28" s="45" t="s">
        <v>70</v>
      </c>
      <c r="Q28" s="45" t="s">
        <v>70</v>
      </c>
      <c r="R28" s="45" t="s">
        <v>70</v>
      </c>
      <c r="S28" s="45" t="s">
        <v>70</v>
      </c>
      <c r="T28" s="45" t="s">
        <v>70</v>
      </c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29.25" customHeight="1">
      <c r="A29" s="61" t="s">
        <v>5</v>
      </c>
      <c r="B29" s="58" t="s">
        <v>36</v>
      </c>
      <c r="C29" s="27">
        <v>7706200.05669</v>
      </c>
      <c r="D29" s="27">
        <v>1555328.16285</v>
      </c>
      <c r="E29" s="27">
        <v>5068952.5248500006</v>
      </c>
      <c r="F29" s="27">
        <v>19870.534869998934</v>
      </c>
      <c r="G29" s="27">
        <v>1062048.83412</v>
      </c>
      <c r="H29" s="27">
        <v>1732565.4250899998</v>
      </c>
      <c r="I29" s="28">
        <v>39083</v>
      </c>
      <c r="J29" s="28">
        <v>25521</v>
      </c>
      <c r="K29" s="38">
        <v>102189.08136</v>
      </c>
      <c r="L29" s="27">
        <v>9.32</v>
      </c>
      <c r="M29" s="27">
        <v>9.4499999999999993</v>
      </c>
      <c r="N29" s="27">
        <v>5532814.5724099996</v>
      </c>
      <c r="O29" s="45">
        <v>63875</v>
      </c>
      <c r="P29" s="28">
        <v>179</v>
      </c>
      <c r="Q29" s="28">
        <v>397</v>
      </c>
      <c r="R29" s="27">
        <v>42898.464599999999</v>
      </c>
      <c r="S29" s="27">
        <v>8.6300000000000008</v>
      </c>
      <c r="T29" s="27">
        <v>9.43</v>
      </c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29.25" customHeight="1">
      <c r="A30" s="61" t="s">
        <v>4</v>
      </c>
      <c r="B30" s="58" t="s">
        <v>71</v>
      </c>
      <c r="C30" s="27">
        <v>16529539.44784</v>
      </c>
      <c r="D30" s="27">
        <v>2302823.4444400002</v>
      </c>
      <c r="E30" s="27">
        <v>11865558.181090001</v>
      </c>
      <c r="F30" s="27">
        <v>504718.28151000023</v>
      </c>
      <c r="G30" s="27">
        <v>1856439.5407999998</v>
      </c>
      <c r="H30" s="27">
        <v>2636690.6418600003</v>
      </c>
      <c r="I30" s="28">
        <v>66557</v>
      </c>
      <c r="J30" s="28">
        <v>3749</v>
      </c>
      <c r="K30" s="38">
        <v>60261.206539999999</v>
      </c>
      <c r="L30" s="27">
        <v>9.51</v>
      </c>
      <c r="M30" s="27">
        <v>9.5299999999999994</v>
      </c>
      <c r="N30" s="27">
        <v>12864370.400010001</v>
      </c>
      <c r="O30" s="45">
        <v>97329</v>
      </c>
      <c r="P30" s="28">
        <v>1374</v>
      </c>
      <c r="Q30" s="28">
        <v>875</v>
      </c>
      <c r="R30" s="27">
        <v>178691.42411000002</v>
      </c>
      <c r="S30" s="27">
        <v>9.33</v>
      </c>
      <c r="T30" s="27">
        <v>10.1</v>
      </c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29.25" customHeight="1">
      <c r="A31" s="61" t="s">
        <v>3</v>
      </c>
      <c r="B31" s="58" t="s">
        <v>69</v>
      </c>
      <c r="C31" s="27">
        <v>29009268.441419996</v>
      </c>
      <c r="D31" s="27">
        <v>25584107.02482</v>
      </c>
      <c r="E31" s="27" t="s">
        <v>70</v>
      </c>
      <c r="F31" s="27">
        <v>46943.729959999087</v>
      </c>
      <c r="G31" s="27">
        <v>3378217.68664</v>
      </c>
      <c r="H31" s="27">
        <v>27661503.676900003</v>
      </c>
      <c r="I31" s="28">
        <v>42344</v>
      </c>
      <c r="J31" s="28">
        <v>235</v>
      </c>
      <c r="K31" s="38">
        <v>34738.199799999995</v>
      </c>
      <c r="L31" s="27">
        <v>7.04</v>
      </c>
      <c r="M31" s="27">
        <v>7.32</v>
      </c>
      <c r="N31" s="45" t="s">
        <v>70</v>
      </c>
      <c r="O31" s="45" t="s">
        <v>70</v>
      </c>
      <c r="P31" s="45" t="s">
        <v>70</v>
      </c>
      <c r="Q31" s="45" t="s">
        <v>70</v>
      </c>
      <c r="R31" s="45" t="s">
        <v>70</v>
      </c>
      <c r="S31" s="45" t="s">
        <v>70</v>
      </c>
      <c r="T31" s="45" t="s">
        <v>70</v>
      </c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29.25" customHeight="1">
      <c r="A32" s="61">
        <v>415</v>
      </c>
      <c r="B32" s="58" t="s">
        <v>42</v>
      </c>
      <c r="C32" s="27">
        <v>13928858.652240001</v>
      </c>
      <c r="D32" s="27">
        <v>11160865.31621</v>
      </c>
      <c r="E32" s="27">
        <v>986494.44784000004</v>
      </c>
      <c r="F32" s="27">
        <v>48988.364990001799</v>
      </c>
      <c r="G32" s="27">
        <v>1732510.5231999999</v>
      </c>
      <c r="H32" s="27">
        <v>12194030.594969999</v>
      </c>
      <c r="I32" s="28">
        <v>46963</v>
      </c>
      <c r="J32" s="28">
        <v>4453</v>
      </c>
      <c r="K32" s="38">
        <v>91249.34726000001</v>
      </c>
      <c r="L32" s="27">
        <v>9.1300000000000008</v>
      </c>
      <c r="M32" s="27">
        <v>9.17</v>
      </c>
      <c r="N32" s="27">
        <v>1044253.5965499999</v>
      </c>
      <c r="O32" s="45">
        <v>4446</v>
      </c>
      <c r="P32" s="28">
        <v>112</v>
      </c>
      <c r="Q32" s="28">
        <v>40</v>
      </c>
      <c r="R32" s="27">
        <v>6964.0630799999999</v>
      </c>
      <c r="S32" s="27">
        <v>7.5</v>
      </c>
      <c r="T32" s="27">
        <v>8.2799999999999994</v>
      </c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29.25" customHeight="1">
      <c r="A33" s="61">
        <v>426</v>
      </c>
      <c r="B33" s="58" t="s">
        <v>56</v>
      </c>
      <c r="C33" s="27">
        <v>15393994.284370001</v>
      </c>
      <c r="D33" s="27">
        <v>13467278.282569999</v>
      </c>
      <c r="E33" s="27" t="s">
        <v>70</v>
      </c>
      <c r="F33" s="27">
        <v>7974.0714700012204</v>
      </c>
      <c r="G33" s="27">
        <v>1918741.9303299999</v>
      </c>
      <c r="H33" s="27">
        <v>14710395.285200002</v>
      </c>
      <c r="I33" s="28">
        <v>24729</v>
      </c>
      <c r="J33" s="28">
        <v>2065</v>
      </c>
      <c r="K33" s="38">
        <v>220974.65474</v>
      </c>
      <c r="L33" s="27">
        <v>9.84</v>
      </c>
      <c r="M33" s="27">
        <v>9.91</v>
      </c>
      <c r="N33" s="45" t="s">
        <v>70</v>
      </c>
      <c r="O33" s="45" t="s">
        <v>70</v>
      </c>
      <c r="P33" s="45" t="s">
        <v>70</v>
      </c>
      <c r="Q33" s="45" t="s">
        <v>70</v>
      </c>
      <c r="R33" s="45" t="s">
        <v>70</v>
      </c>
      <c r="S33" s="45" t="s">
        <v>70</v>
      </c>
      <c r="T33" s="45" t="s">
        <v>70</v>
      </c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29.25" customHeight="1">
      <c r="A34" s="61">
        <v>430</v>
      </c>
      <c r="B34" s="58" t="s">
        <v>58</v>
      </c>
      <c r="C34" s="27">
        <v>695279989.71001005</v>
      </c>
      <c r="D34" s="27">
        <v>31030068.57099</v>
      </c>
      <c r="E34" s="27">
        <v>576768111.98433995</v>
      </c>
      <c r="F34" s="27">
        <v>1452162.2095900879</v>
      </c>
      <c r="G34" s="27">
        <v>86029646.945089996</v>
      </c>
      <c r="H34" s="27">
        <v>33654045.670400001</v>
      </c>
      <c r="I34" s="28">
        <v>206085</v>
      </c>
      <c r="J34" s="28">
        <v>17799</v>
      </c>
      <c r="K34" s="38">
        <v>922367.23213999998</v>
      </c>
      <c r="L34" s="27">
        <v>7.08</v>
      </c>
      <c r="M34" s="27">
        <v>7.16</v>
      </c>
      <c r="N34" s="27">
        <v>645306013.88458991</v>
      </c>
      <c r="O34" s="45">
        <v>6319444</v>
      </c>
      <c r="P34" s="28">
        <v>23800</v>
      </c>
      <c r="Q34" s="28">
        <v>29211</v>
      </c>
      <c r="R34" s="27">
        <v>4966091.8073800001</v>
      </c>
      <c r="S34" s="27">
        <v>15.06</v>
      </c>
      <c r="T34" s="27">
        <v>15.71</v>
      </c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29.25" customHeight="1">
      <c r="A35" s="61">
        <v>431</v>
      </c>
      <c r="B35" s="58" t="s">
        <v>49</v>
      </c>
      <c r="C35" s="27">
        <v>291039074.50493002</v>
      </c>
      <c r="D35" s="27">
        <v>2499437.2615200002</v>
      </c>
      <c r="E35" s="27">
        <v>259092028.59201002</v>
      </c>
      <c r="F35" s="27">
        <v>555176.3566699829</v>
      </c>
      <c r="G35" s="27">
        <v>28892432.29473</v>
      </c>
      <c r="H35" s="27">
        <v>2539244.8219499998</v>
      </c>
      <c r="I35" s="28">
        <v>66491</v>
      </c>
      <c r="J35" s="28">
        <v>20220</v>
      </c>
      <c r="K35" s="38">
        <v>116192.61725</v>
      </c>
      <c r="L35" s="27">
        <v>9.14</v>
      </c>
      <c r="M35" s="27">
        <v>9.14</v>
      </c>
      <c r="N35" s="27">
        <v>278410840.52675003</v>
      </c>
      <c r="O35" s="45">
        <v>4055866</v>
      </c>
      <c r="P35" s="28">
        <v>5867</v>
      </c>
      <c r="Q35" s="28">
        <v>17743</v>
      </c>
      <c r="R35" s="27">
        <v>2217204.0572800003</v>
      </c>
      <c r="S35" s="27">
        <v>11.36</v>
      </c>
      <c r="T35" s="27">
        <v>12.14</v>
      </c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29.25" customHeight="1">
      <c r="A36" s="61">
        <v>432</v>
      </c>
      <c r="B36" s="58" t="s">
        <v>43</v>
      </c>
      <c r="C36" s="27">
        <v>656711490.18790007</v>
      </c>
      <c r="D36" s="27">
        <v>66880333.858179994</v>
      </c>
      <c r="E36" s="27">
        <v>529264215.5654</v>
      </c>
      <c r="F36" s="27">
        <v>305949.73170996096</v>
      </c>
      <c r="G36" s="27">
        <v>60260991.032609999</v>
      </c>
      <c r="H36" s="27">
        <v>72438248.314750001</v>
      </c>
      <c r="I36" s="28">
        <v>496374</v>
      </c>
      <c r="J36" s="28">
        <v>143490</v>
      </c>
      <c r="K36" s="38">
        <v>2987034.6767299999</v>
      </c>
      <c r="L36" s="27">
        <v>8.74</v>
      </c>
      <c r="M36" s="27">
        <v>8.77</v>
      </c>
      <c r="N36" s="27">
        <v>575468476.06630003</v>
      </c>
      <c r="O36" s="45">
        <v>6868719</v>
      </c>
      <c r="P36" s="28">
        <v>35631</v>
      </c>
      <c r="Q36" s="28">
        <v>32586</v>
      </c>
      <c r="R36" s="27">
        <v>4378069.1972500002</v>
      </c>
      <c r="S36" s="27">
        <v>8.3800000000000008</v>
      </c>
      <c r="T36" s="27">
        <v>9.18</v>
      </c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29.25" customHeight="1">
      <c r="A37" s="61">
        <v>433</v>
      </c>
      <c r="B37" s="58" t="s">
        <v>65</v>
      </c>
      <c r="C37" s="27">
        <v>53598326.214139998</v>
      </c>
      <c r="D37" s="27">
        <v>20024506.094199996</v>
      </c>
      <c r="E37" s="27">
        <v>11973324.113370001</v>
      </c>
      <c r="F37" s="27">
        <v>1091788.5032000009</v>
      </c>
      <c r="G37" s="27">
        <v>20508707.503369998</v>
      </c>
      <c r="H37" s="27">
        <v>25223702.896139998</v>
      </c>
      <c r="I37" s="28">
        <v>45496</v>
      </c>
      <c r="J37" s="28">
        <v>38468</v>
      </c>
      <c r="K37" s="38">
        <v>712813.69170000008</v>
      </c>
      <c r="L37" s="27">
        <v>7.82</v>
      </c>
      <c r="M37" s="27">
        <v>7.94</v>
      </c>
      <c r="N37" s="27">
        <v>12820608.250870001</v>
      </c>
      <c r="O37" s="45">
        <v>42234</v>
      </c>
      <c r="P37" s="28">
        <v>1103</v>
      </c>
      <c r="Q37" s="28">
        <v>478</v>
      </c>
      <c r="R37" s="27">
        <v>204041.30356999999</v>
      </c>
      <c r="S37" s="27">
        <v>9.3000000000000007</v>
      </c>
      <c r="T37" s="27">
        <v>9.3000000000000007</v>
      </c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29.25" customHeight="1">
      <c r="A38" s="61">
        <v>436</v>
      </c>
      <c r="B38" s="58" t="s">
        <v>47</v>
      </c>
      <c r="C38" s="27">
        <v>364006871.57589</v>
      </c>
      <c r="D38" s="27">
        <v>144913941.70978001</v>
      </c>
      <c r="E38" s="27">
        <v>178053484.97601002</v>
      </c>
      <c r="F38" s="27">
        <v>4208226.3661799924</v>
      </c>
      <c r="G38" s="27">
        <v>36831218.52392</v>
      </c>
      <c r="H38" s="27">
        <v>159287076.06242999</v>
      </c>
      <c r="I38" s="28">
        <v>197399</v>
      </c>
      <c r="J38" s="28">
        <v>93774</v>
      </c>
      <c r="K38" s="38">
        <v>3576369.2313200003</v>
      </c>
      <c r="L38" s="27">
        <v>8.6999999999999993</v>
      </c>
      <c r="M38" s="27">
        <v>8.98</v>
      </c>
      <c r="N38" s="27">
        <v>193435176.52995998</v>
      </c>
      <c r="O38" s="45">
        <v>1923991</v>
      </c>
      <c r="P38" s="28">
        <v>3521</v>
      </c>
      <c r="Q38" s="28">
        <v>7508</v>
      </c>
      <c r="R38" s="27">
        <v>1223591.1727499999</v>
      </c>
      <c r="S38" s="27">
        <v>9.02</v>
      </c>
      <c r="T38" s="27">
        <v>9.7899999999999991</v>
      </c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29.25" customHeight="1">
      <c r="A39" s="61">
        <v>437</v>
      </c>
      <c r="B39" s="58" t="s">
        <v>67</v>
      </c>
      <c r="C39" s="27">
        <v>9299207.6519499999</v>
      </c>
      <c r="D39" s="27" t="s">
        <v>70</v>
      </c>
      <c r="E39" s="27">
        <v>8218645.5658599995</v>
      </c>
      <c r="F39" s="27">
        <v>11292.028490000725</v>
      </c>
      <c r="G39" s="27">
        <v>1069270.0575999999</v>
      </c>
      <c r="H39" s="27" t="s">
        <v>70</v>
      </c>
      <c r="I39" s="27" t="s">
        <v>70</v>
      </c>
      <c r="J39" s="27" t="s">
        <v>70</v>
      </c>
      <c r="K39" s="27" t="s">
        <v>70</v>
      </c>
      <c r="L39" s="27" t="s">
        <v>70</v>
      </c>
      <c r="M39" s="27" t="s">
        <v>70</v>
      </c>
      <c r="N39" s="27">
        <v>8843461.43664</v>
      </c>
      <c r="O39" s="45">
        <v>58824</v>
      </c>
      <c r="P39" s="28">
        <v>2043</v>
      </c>
      <c r="Q39" s="28">
        <v>657</v>
      </c>
      <c r="R39" s="27">
        <v>128834.90404000001</v>
      </c>
      <c r="S39" s="27">
        <v>7.4</v>
      </c>
      <c r="T39" s="27">
        <v>7.9</v>
      </c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29.25" customHeight="1">
      <c r="A40" s="61">
        <v>440</v>
      </c>
      <c r="B40" s="58" t="s">
        <v>62</v>
      </c>
      <c r="C40" s="29">
        <v>7083236.16163</v>
      </c>
      <c r="D40" s="29" t="s">
        <v>70</v>
      </c>
      <c r="E40" s="29">
        <v>6353421.8171899999</v>
      </c>
      <c r="F40" s="29">
        <v>4752.3617000007625</v>
      </c>
      <c r="G40" s="29">
        <v>725061.98274000001</v>
      </c>
      <c r="H40" s="29" t="s">
        <v>70</v>
      </c>
      <c r="I40" s="29" t="s">
        <v>70</v>
      </c>
      <c r="J40" s="29" t="s">
        <v>70</v>
      </c>
      <c r="K40" s="29" t="s">
        <v>70</v>
      </c>
      <c r="L40" s="29" t="s">
        <v>70</v>
      </c>
      <c r="M40" s="29" t="s">
        <v>70</v>
      </c>
      <c r="N40" s="29">
        <v>6845923.0475399997</v>
      </c>
      <c r="O40" s="45">
        <v>82775</v>
      </c>
      <c r="P40" s="28">
        <v>225</v>
      </c>
      <c r="Q40" s="28">
        <v>356</v>
      </c>
      <c r="R40" s="29">
        <v>52339.646310000004</v>
      </c>
      <c r="S40" s="27">
        <v>8.1</v>
      </c>
      <c r="T40" s="27">
        <v>8.8699999999999992</v>
      </c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24.8" customHeight="1">
      <c r="A41" s="160" t="s">
        <v>2</v>
      </c>
      <c r="B41" s="161"/>
      <c r="C41" s="27">
        <f t="shared" ref="C41:K41" si="0">SUM(C4:C40)</f>
        <v>5259368785.13694</v>
      </c>
      <c r="D41" s="27">
        <f t="shared" si="0"/>
        <v>1461559075.4305296</v>
      </c>
      <c r="E41" s="27">
        <f t="shared" si="0"/>
        <v>2957274107.1062102</v>
      </c>
      <c r="F41" s="27">
        <f t="shared" si="0"/>
        <v>14901861.537069995</v>
      </c>
      <c r="G41" s="27">
        <f t="shared" si="0"/>
        <v>825633741.06313002</v>
      </c>
      <c r="H41" s="27">
        <f t="shared" si="0"/>
        <v>1767133641.2572501</v>
      </c>
      <c r="I41" s="28">
        <f t="shared" si="0"/>
        <v>6261903</v>
      </c>
      <c r="J41" s="28">
        <f t="shared" si="0"/>
        <v>1492927</v>
      </c>
      <c r="K41" s="38">
        <f t="shared" si="0"/>
        <v>40221230.498459995</v>
      </c>
      <c r="L41" s="27"/>
      <c r="M41" s="39"/>
      <c r="N41" s="27">
        <f>SUM(N4:N40)</f>
        <v>3247287177.787931</v>
      </c>
      <c r="O41" s="28">
        <f>SUM(O4:O40)</f>
        <v>36384578</v>
      </c>
      <c r="P41" s="28">
        <f>SUM(P4:P40)</f>
        <v>135520</v>
      </c>
      <c r="Q41" s="28">
        <f>SUM(Q4:Q40)</f>
        <v>164674</v>
      </c>
      <c r="R41" s="27">
        <f>SUM(R4:R40)</f>
        <v>23957857.121920001</v>
      </c>
      <c r="S41" s="39"/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5.3" customHeight="1">
      <c r="A42" s="69"/>
      <c r="B42" s="69"/>
      <c r="C42" s="70"/>
      <c r="D42" s="70"/>
      <c r="E42" s="70"/>
      <c r="F42" s="70"/>
      <c r="G42" s="70"/>
      <c r="H42" s="70"/>
      <c r="I42" s="71"/>
      <c r="J42" s="71"/>
      <c r="K42" s="72"/>
      <c r="L42" s="70"/>
      <c r="M42" s="73"/>
      <c r="N42" s="70"/>
      <c r="O42" s="71"/>
      <c r="P42" s="71"/>
      <c r="Q42" s="71"/>
      <c r="R42" s="70"/>
      <c r="S42" s="73"/>
      <c r="T42" s="73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s="68" customFormat="1" ht="30.75" customHeight="1">
      <c r="A43" s="74">
        <v>1</v>
      </c>
      <c r="B43" s="162" t="s">
        <v>103</v>
      </c>
      <c r="C43" s="162"/>
      <c r="D43" s="162"/>
      <c r="E43" s="162"/>
      <c r="F43" s="162"/>
      <c r="G43" s="162"/>
      <c r="H43" s="162"/>
      <c r="I43" s="162"/>
      <c r="J43" s="162"/>
      <c r="K43" s="63"/>
      <c r="L43" s="64"/>
      <c r="M43" s="65"/>
      <c r="N43" s="64"/>
      <c r="O43" s="66"/>
      <c r="P43" s="67"/>
      <c r="Q43" s="67"/>
      <c r="R43" s="64"/>
      <c r="S43" s="65"/>
      <c r="T43" s="65"/>
    </row>
    <row r="44" spans="1:35" s="53" customFormat="1" ht="29.25" customHeight="1">
      <c r="A44" s="75">
        <v>2</v>
      </c>
      <c r="B44" s="162" t="s">
        <v>102</v>
      </c>
      <c r="C44" s="162"/>
      <c r="D44" s="162"/>
      <c r="E44" s="162"/>
      <c r="F44" s="162"/>
      <c r="G44" s="162"/>
      <c r="H44" s="162"/>
      <c r="I44" s="162"/>
      <c r="J44" s="162"/>
      <c r="K44" s="55"/>
      <c r="L44" s="50"/>
      <c r="M44" s="54"/>
      <c r="N44" s="56"/>
      <c r="O44" s="51"/>
      <c r="P44" s="52"/>
      <c r="Q44" s="52"/>
      <c r="R44" s="56"/>
      <c r="S44" s="50"/>
      <c r="T44" s="50"/>
    </row>
    <row r="45" spans="1:35" s="53" customFormat="1" ht="30.75" customHeight="1">
      <c r="A45" s="75">
        <v>3</v>
      </c>
      <c r="B45" s="162" t="s">
        <v>78</v>
      </c>
      <c r="C45" s="162"/>
      <c r="D45" s="162"/>
      <c r="E45" s="162"/>
      <c r="F45" s="162"/>
      <c r="G45" s="162"/>
      <c r="H45" s="162"/>
      <c r="I45" s="162"/>
      <c r="J45" s="162"/>
      <c r="K45" s="55"/>
      <c r="L45" s="50"/>
      <c r="M45" s="54"/>
      <c r="N45" s="56"/>
      <c r="O45" s="51"/>
      <c r="P45" s="52"/>
      <c r="Q45" s="52"/>
      <c r="R45" s="56"/>
      <c r="S45" s="50"/>
      <c r="T45" s="50"/>
    </row>
    <row r="46" spans="1:35" s="53" customFormat="1" ht="17.350000000000001" customHeight="1">
      <c r="A46" s="75">
        <v>4</v>
      </c>
      <c r="B46" s="162" t="s">
        <v>81</v>
      </c>
      <c r="C46" s="162"/>
      <c r="D46" s="162"/>
      <c r="E46" s="162"/>
      <c r="F46" s="162"/>
      <c r="G46" s="162"/>
      <c r="H46" s="162"/>
      <c r="I46" s="162"/>
      <c r="J46" s="162"/>
      <c r="K46" s="55"/>
      <c r="L46" s="50"/>
      <c r="M46" s="54"/>
      <c r="N46" s="56"/>
      <c r="O46" s="51"/>
      <c r="P46" s="52"/>
      <c r="Q46" s="52"/>
      <c r="R46" s="56"/>
      <c r="S46" s="50"/>
      <c r="T46" s="50"/>
    </row>
    <row r="47" spans="1:35" ht="30.75" customHeight="1">
      <c r="A47" s="75">
        <v>5</v>
      </c>
      <c r="B47" s="162" t="s">
        <v>80</v>
      </c>
      <c r="C47" s="162"/>
      <c r="D47" s="162"/>
      <c r="E47" s="162"/>
      <c r="F47" s="162"/>
      <c r="G47" s="162"/>
      <c r="H47" s="162"/>
      <c r="I47" s="162"/>
      <c r="J47" s="162"/>
    </row>
    <row r="48" spans="1:35" ht="19.55" customHeight="1"/>
    <row r="49" spans="3:20">
      <c r="C49" s="30"/>
      <c r="D49" s="30"/>
      <c r="E49" s="30"/>
      <c r="F49" s="30"/>
      <c r="G49" s="30"/>
      <c r="H49" s="30"/>
      <c r="I49" s="31"/>
      <c r="J49" s="31"/>
      <c r="K49" s="41"/>
      <c r="L49" s="30"/>
      <c r="M49" s="30"/>
      <c r="N49" s="30"/>
      <c r="O49" s="31"/>
      <c r="P49" s="31"/>
      <c r="Q49" s="31"/>
      <c r="R49" s="30"/>
      <c r="S49" s="30"/>
      <c r="T49" s="30"/>
    </row>
    <row r="50" spans="3:20" ht="17.7">
      <c r="C50" s="32"/>
    </row>
    <row r="51" spans="3:20" ht="12.75" customHeight="1">
      <c r="C51" s="47"/>
      <c r="D51" s="47"/>
      <c r="E51" s="47"/>
      <c r="F51" s="47"/>
      <c r="G51" s="47"/>
      <c r="H51" s="47"/>
      <c r="I51" s="47"/>
      <c r="J51" s="47"/>
    </row>
    <row r="52" spans="3:20" ht="15.65">
      <c r="E52" s="35"/>
    </row>
    <row r="53" spans="3:20" ht="15.65">
      <c r="E53" s="35"/>
      <c r="I53" s="33"/>
      <c r="J53" s="33"/>
      <c r="K53" s="33"/>
    </row>
    <row r="54" spans="3:20" ht="15.65">
      <c r="E54" s="35"/>
    </row>
  </sheetData>
  <mergeCells count="6">
    <mergeCell ref="A41:B41"/>
    <mergeCell ref="B43:J43"/>
    <mergeCell ref="B44:J44"/>
    <mergeCell ref="B45:J45"/>
    <mergeCell ref="B47:J47"/>
    <mergeCell ref="B46:J46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47"/>
  <sheetViews>
    <sheetView topLeftCell="A34" zoomScale="70" zoomScaleNormal="70" workbookViewId="0">
      <selection activeCell="A19" sqref="A1:XFD1048576"/>
    </sheetView>
  </sheetViews>
  <sheetFormatPr defaultColWidth="9.125" defaultRowHeight="12.9"/>
  <cols>
    <col min="1" max="1" width="9.125" style="1"/>
    <col min="2" max="2" width="45.25" style="1" customWidth="1"/>
    <col min="3" max="5" width="22.75" style="10" customWidth="1"/>
    <col min="6" max="6" width="24.25" style="10" customWidth="1"/>
    <col min="7" max="7" width="22.75" style="10" customWidth="1"/>
    <col min="8" max="8" width="22.75" style="3" customWidth="1"/>
    <col min="9" max="10" width="17.25" style="8" customWidth="1"/>
    <col min="11" max="11" width="22.75" style="4" customWidth="1"/>
    <col min="12" max="12" width="21.75" style="3" customWidth="1"/>
    <col min="13" max="13" width="23.125" style="3" customWidth="1"/>
    <col min="14" max="14" width="22.75" style="10" customWidth="1"/>
    <col min="15" max="15" width="24.625" style="117" customWidth="1"/>
    <col min="16" max="16" width="19.875" style="16" customWidth="1"/>
    <col min="17" max="17" width="17.25" style="16" customWidth="1"/>
    <col min="18" max="18" width="22.75" style="10" customWidth="1"/>
    <col min="19" max="19" width="19.75" style="10" customWidth="1"/>
    <col min="20" max="20" width="19.75" style="3" customWidth="1"/>
    <col min="21" max="33" width="12.625" style="1" customWidth="1"/>
    <col min="34" max="16384" width="9.125" style="1"/>
  </cols>
  <sheetData>
    <row r="1" spans="1:35" s="11" customFormat="1" ht="18.7" customHeight="1">
      <c r="A1" s="7" t="s">
        <v>128</v>
      </c>
      <c r="B1" s="7"/>
      <c r="C1" s="81"/>
      <c r="D1" s="81"/>
      <c r="E1" s="81"/>
      <c r="F1" s="81"/>
      <c r="G1" s="81"/>
      <c r="H1" s="82"/>
      <c r="I1" s="14"/>
      <c r="J1" s="14"/>
      <c r="K1" s="83"/>
      <c r="L1" s="81"/>
      <c r="M1" s="81"/>
      <c r="N1" s="81"/>
      <c r="O1" s="84"/>
      <c r="P1" s="14"/>
      <c r="Q1" s="16"/>
      <c r="R1" s="81"/>
      <c r="S1" s="10"/>
      <c r="T1" s="10"/>
    </row>
    <row r="2" spans="1:35" s="2" customFormat="1" ht="20.399999999999999">
      <c r="A2" s="17" t="s">
        <v>125</v>
      </c>
      <c r="B2" s="5"/>
      <c r="C2" s="81"/>
      <c r="D2" s="81"/>
      <c r="E2" s="81"/>
      <c r="F2" s="81"/>
      <c r="G2" s="81"/>
      <c r="H2" s="82"/>
      <c r="I2" s="85"/>
      <c r="J2" s="85"/>
      <c r="K2" s="86"/>
      <c r="L2" s="82"/>
      <c r="M2" s="82"/>
      <c r="N2" s="81"/>
      <c r="O2" s="84"/>
      <c r="P2" s="14"/>
      <c r="Q2" s="14"/>
      <c r="R2" s="81"/>
      <c r="S2" s="81"/>
      <c r="T2" s="82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5" ht="171" customHeight="1">
      <c r="A3" s="6" t="s">
        <v>32</v>
      </c>
      <c r="B3" s="6" t="s">
        <v>33</v>
      </c>
      <c r="C3" s="87" t="s">
        <v>107</v>
      </c>
      <c r="D3" s="87" t="s">
        <v>108</v>
      </c>
      <c r="E3" s="87" t="s">
        <v>109</v>
      </c>
      <c r="F3" s="87" t="s">
        <v>110</v>
      </c>
      <c r="G3" s="87" t="s">
        <v>111</v>
      </c>
      <c r="H3" s="87" t="s">
        <v>112</v>
      </c>
      <c r="I3" s="9" t="s">
        <v>113</v>
      </c>
      <c r="J3" s="9" t="s">
        <v>114</v>
      </c>
      <c r="K3" s="80" t="s">
        <v>115</v>
      </c>
      <c r="L3" s="87" t="s">
        <v>116</v>
      </c>
      <c r="M3" s="87" t="s">
        <v>117</v>
      </c>
      <c r="N3" s="87" t="s">
        <v>118</v>
      </c>
      <c r="O3" s="88" t="s">
        <v>119</v>
      </c>
      <c r="P3" s="9" t="s">
        <v>120</v>
      </c>
      <c r="Q3" s="9" t="s">
        <v>121</v>
      </c>
      <c r="R3" s="87" t="s">
        <v>122</v>
      </c>
      <c r="S3" s="87" t="s">
        <v>123</v>
      </c>
      <c r="T3" s="87" t="s">
        <v>124</v>
      </c>
      <c r="U3" s="3"/>
      <c r="V3" s="3"/>
    </row>
    <row r="4" spans="1:35" ht="29.25" customHeight="1">
      <c r="A4" s="89" t="s">
        <v>31</v>
      </c>
      <c r="B4" s="18" t="s">
        <v>46</v>
      </c>
      <c r="C4" s="20">
        <v>8093743.6334199999</v>
      </c>
      <c r="D4" s="20">
        <v>4107729.4799700002</v>
      </c>
      <c r="E4" s="20">
        <v>3319365.6547900001</v>
      </c>
      <c r="F4" s="20">
        <v>6744.9351399993893</v>
      </c>
      <c r="G4" s="20">
        <v>659903.56351999997</v>
      </c>
      <c r="H4" s="20">
        <v>4159425.2486900003</v>
      </c>
      <c r="I4" s="21">
        <v>5653</v>
      </c>
      <c r="J4" s="21">
        <v>1594</v>
      </c>
      <c r="K4" s="20">
        <v>21637.192350000001</v>
      </c>
      <c r="L4" s="20">
        <v>3.05</v>
      </c>
      <c r="M4" s="20">
        <v>3.45</v>
      </c>
      <c r="N4" s="20">
        <v>3582612.2813499998</v>
      </c>
      <c r="O4" s="21">
        <v>29369</v>
      </c>
      <c r="P4" s="21">
        <v>732</v>
      </c>
      <c r="Q4" s="21">
        <v>1251</v>
      </c>
      <c r="R4" s="20">
        <v>89794.994150000013</v>
      </c>
      <c r="S4" s="20">
        <v>3.91</v>
      </c>
      <c r="T4" s="20">
        <v>4.79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29.25" customHeight="1">
      <c r="A5" s="89" t="s">
        <v>30</v>
      </c>
      <c r="B5" s="18" t="s">
        <v>34</v>
      </c>
      <c r="C5" s="20">
        <v>41929602.804059997</v>
      </c>
      <c r="D5" s="20">
        <v>32878082.436189998</v>
      </c>
      <c r="E5" s="20">
        <v>4011161.1963000004</v>
      </c>
      <c r="F5" s="20">
        <v>-46849.411460000512</v>
      </c>
      <c r="G5" s="20">
        <v>5087208.5830299994</v>
      </c>
      <c r="H5" s="20">
        <v>36680020.345550001</v>
      </c>
      <c r="I5" s="21">
        <v>30076</v>
      </c>
      <c r="J5" s="21">
        <v>22950</v>
      </c>
      <c r="K5" s="20">
        <v>1969108.0759400001</v>
      </c>
      <c r="L5" s="20">
        <v>7.57</v>
      </c>
      <c r="M5" s="20">
        <v>7.67</v>
      </c>
      <c r="N5" s="20">
        <v>4387014.1979600005</v>
      </c>
      <c r="O5" s="21">
        <v>34661</v>
      </c>
      <c r="P5" s="21">
        <v>417</v>
      </c>
      <c r="Q5" s="21">
        <v>967</v>
      </c>
      <c r="R5" s="20">
        <v>121875.77056999999</v>
      </c>
      <c r="S5" s="20">
        <v>6.93</v>
      </c>
      <c r="T5" s="20">
        <v>7.74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29.25" customHeight="1">
      <c r="A6" s="89" t="s">
        <v>29</v>
      </c>
      <c r="B6" s="18" t="s">
        <v>55</v>
      </c>
      <c r="C6" s="20">
        <v>868997285.23204005</v>
      </c>
      <c r="D6" s="20">
        <v>87984490.014519989</v>
      </c>
      <c r="E6" s="20">
        <v>665657816.01218998</v>
      </c>
      <c r="F6" s="20">
        <v>749978.67854003911</v>
      </c>
      <c r="G6" s="20">
        <v>114605000.52678999</v>
      </c>
      <c r="H6" s="20">
        <v>99514890.521729991</v>
      </c>
      <c r="I6" s="21">
        <v>1887299</v>
      </c>
      <c r="J6" s="21">
        <v>44375</v>
      </c>
      <c r="K6" s="20">
        <v>867925.08077999996</v>
      </c>
      <c r="L6" s="20">
        <v>12.68</v>
      </c>
      <c r="M6" s="20">
        <v>13.13</v>
      </c>
      <c r="N6" s="20">
        <v>756881914.13101006</v>
      </c>
      <c r="O6" s="21">
        <v>8636562</v>
      </c>
      <c r="P6" s="21">
        <v>32006</v>
      </c>
      <c r="Q6" s="21">
        <v>126904</v>
      </c>
      <c r="R6" s="20">
        <v>7694068.8394099995</v>
      </c>
      <c r="S6" s="20">
        <v>13.11</v>
      </c>
      <c r="T6" s="20">
        <v>13.94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9.25" customHeight="1">
      <c r="A7" s="89" t="s">
        <v>28</v>
      </c>
      <c r="B7" s="18" t="s">
        <v>64</v>
      </c>
      <c r="C7" s="20">
        <v>29793439.433839999</v>
      </c>
      <c r="D7" s="20">
        <v>9389865.0350899994</v>
      </c>
      <c r="E7" s="20">
        <v>16482516.766590001</v>
      </c>
      <c r="F7" s="20">
        <v>45901.944180000304</v>
      </c>
      <c r="G7" s="20">
        <v>3875155.6879799999</v>
      </c>
      <c r="H7" s="20">
        <v>10931914.630000001</v>
      </c>
      <c r="I7" s="21">
        <v>247527</v>
      </c>
      <c r="J7" s="21">
        <v>169921</v>
      </c>
      <c r="K7" s="20">
        <v>1854827.4137299999</v>
      </c>
      <c r="L7" s="20">
        <v>4.76</v>
      </c>
      <c r="M7" s="20">
        <v>4.83</v>
      </c>
      <c r="N7" s="20">
        <v>17685604.522849999</v>
      </c>
      <c r="O7" s="21">
        <v>132930</v>
      </c>
      <c r="P7" s="21">
        <v>3183</v>
      </c>
      <c r="Q7" s="21">
        <v>3721</v>
      </c>
      <c r="R7" s="20">
        <v>412851.08472000004</v>
      </c>
      <c r="S7" s="20">
        <v>3.97</v>
      </c>
      <c r="T7" s="20">
        <v>4.58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29.25" customHeight="1">
      <c r="A8" s="89" t="s">
        <v>27</v>
      </c>
      <c r="B8" s="18" t="s">
        <v>44</v>
      </c>
      <c r="C8" s="20">
        <v>296779783.19126999</v>
      </c>
      <c r="D8" s="20">
        <v>7375638.7225300008</v>
      </c>
      <c r="E8" s="20">
        <v>255774357.07270998</v>
      </c>
      <c r="F8" s="20">
        <v>235540.30201000976</v>
      </c>
      <c r="G8" s="20">
        <v>33394247.094020002</v>
      </c>
      <c r="H8" s="20">
        <v>8718497.0454099998</v>
      </c>
      <c r="I8" s="21">
        <v>63096</v>
      </c>
      <c r="J8" s="21">
        <v>9374</v>
      </c>
      <c r="K8" s="20">
        <v>306317.10548999999</v>
      </c>
      <c r="L8" s="20">
        <v>8.51</v>
      </c>
      <c r="M8" s="20">
        <v>8.52</v>
      </c>
      <c r="N8" s="20">
        <v>284241095.042</v>
      </c>
      <c r="O8" s="21">
        <v>3678301</v>
      </c>
      <c r="P8" s="21">
        <v>8938</v>
      </c>
      <c r="Q8" s="21">
        <v>44439</v>
      </c>
      <c r="R8" s="20">
        <v>3375819.58158</v>
      </c>
      <c r="S8" s="20">
        <v>8.98</v>
      </c>
      <c r="T8" s="20">
        <v>9.7899999999999991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29.25" customHeight="1">
      <c r="A9" s="89" t="s">
        <v>26</v>
      </c>
      <c r="B9" s="18" t="s">
        <v>59</v>
      </c>
      <c r="C9" s="20">
        <v>63060274.668899998</v>
      </c>
      <c r="D9" s="20">
        <v>5924096.0967399999</v>
      </c>
      <c r="E9" s="20">
        <v>48749462.180969998</v>
      </c>
      <c r="F9" s="20">
        <v>143207.18304999542</v>
      </c>
      <c r="G9" s="20">
        <v>8243509.2081400007</v>
      </c>
      <c r="H9" s="20">
        <v>7431337.9063100005</v>
      </c>
      <c r="I9" s="21">
        <v>87467</v>
      </c>
      <c r="J9" s="21">
        <v>29967</v>
      </c>
      <c r="K9" s="20">
        <v>253302.58246999999</v>
      </c>
      <c r="L9" s="20">
        <v>9.94</v>
      </c>
      <c r="M9" s="20">
        <v>9.9499999999999993</v>
      </c>
      <c r="N9" s="20">
        <v>54750642.289530002</v>
      </c>
      <c r="O9" s="21">
        <v>433674</v>
      </c>
      <c r="P9" s="21">
        <v>4948</v>
      </c>
      <c r="Q9" s="21">
        <v>12214</v>
      </c>
      <c r="R9" s="20">
        <v>970785.35496000003</v>
      </c>
      <c r="S9" s="20">
        <v>9.5399999999999991</v>
      </c>
      <c r="T9" s="20">
        <v>10.37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29.25" customHeight="1">
      <c r="A10" s="89" t="s">
        <v>25</v>
      </c>
      <c r="B10" s="18" t="s">
        <v>51</v>
      </c>
      <c r="C10" s="20">
        <v>39720142.7333</v>
      </c>
      <c r="D10" s="20">
        <v>20632389.954050001</v>
      </c>
      <c r="E10" s="20">
        <v>1322158.3563399999</v>
      </c>
      <c r="F10" s="20">
        <v>179678.0396600001</v>
      </c>
      <c r="G10" s="20">
        <v>17585916.383250002</v>
      </c>
      <c r="H10" s="20">
        <v>24253984.856400002</v>
      </c>
      <c r="I10" s="21">
        <v>284764</v>
      </c>
      <c r="J10" s="21">
        <v>89902</v>
      </c>
      <c r="K10" s="20">
        <v>1199119.1036099999</v>
      </c>
      <c r="L10" s="20">
        <v>9.18</v>
      </c>
      <c r="M10" s="20">
        <v>9.19</v>
      </c>
      <c r="N10" s="20">
        <v>1543521.42451</v>
      </c>
      <c r="O10" s="21">
        <v>14601</v>
      </c>
      <c r="P10" s="21">
        <v>59</v>
      </c>
      <c r="Q10" s="21">
        <v>330</v>
      </c>
      <c r="R10" s="20">
        <v>18922.33627</v>
      </c>
      <c r="S10" s="20">
        <v>11.97</v>
      </c>
      <c r="T10" s="20">
        <v>13.1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29.25" customHeight="1">
      <c r="A11" s="89" t="s">
        <v>24</v>
      </c>
      <c r="B11" s="18" t="s">
        <v>41</v>
      </c>
      <c r="C11" s="20">
        <v>378988.84451999998</v>
      </c>
      <c r="D11" s="20">
        <v>109589.68495000001</v>
      </c>
      <c r="E11" s="20" t="s">
        <v>70</v>
      </c>
      <c r="F11" s="20">
        <v>1325.1021599999965</v>
      </c>
      <c r="G11" s="20">
        <v>268074.05741000001</v>
      </c>
      <c r="H11" s="20">
        <v>114024.02187000001</v>
      </c>
      <c r="I11" s="21">
        <v>1673</v>
      </c>
      <c r="J11" s="21">
        <v>330</v>
      </c>
      <c r="K11" s="20">
        <v>11034.838760000001</v>
      </c>
      <c r="L11" s="20">
        <v>1.51</v>
      </c>
      <c r="M11" s="20">
        <v>2.12</v>
      </c>
      <c r="N11" s="20" t="s">
        <v>70</v>
      </c>
      <c r="O11" s="21" t="s">
        <v>70</v>
      </c>
      <c r="P11" s="20" t="s">
        <v>70</v>
      </c>
      <c r="Q11" s="20" t="s">
        <v>70</v>
      </c>
      <c r="R11" s="20" t="s">
        <v>70</v>
      </c>
      <c r="S11" s="20" t="s">
        <v>70</v>
      </c>
      <c r="T11" s="20" t="s">
        <v>70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29.25" customHeight="1">
      <c r="A12" s="89" t="s">
        <v>23</v>
      </c>
      <c r="B12" s="18" t="s">
        <v>38</v>
      </c>
      <c r="C12" s="20">
        <v>7924544.4816999994</v>
      </c>
      <c r="D12" s="20">
        <v>4984230.4990499998</v>
      </c>
      <c r="E12" s="20">
        <v>2111430.39151</v>
      </c>
      <c r="F12" s="20">
        <v>21049.293990000009</v>
      </c>
      <c r="G12" s="20">
        <v>807834.29715</v>
      </c>
      <c r="H12" s="20">
        <v>5315763.5153199993</v>
      </c>
      <c r="I12" s="21">
        <v>82950</v>
      </c>
      <c r="J12" s="21">
        <v>6108</v>
      </c>
      <c r="K12" s="20">
        <v>267701.29953999998</v>
      </c>
      <c r="L12" s="20">
        <v>1.76</v>
      </c>
      <c r="M12" s="20">
        <v>4.09</v>
      </c>
      <c r="N12" s="20">
        <v>2209687.21392</v>
      </c>
      <c r="O12" s="21">
        <v>17449</v>
      </c>
      <c r="P12" s="21">
        <v>202</v>
      </c>
      <c r="Q12" s="21">
        <v>778</v>
      </c>
      <c r="R12" s="20">
        <v>44041.049920000005</v>
      </c>
      <c r="S12" s="20">
        <v>0.55000000000000004</v>
      </c>
      <c r="T12" s="20">
        <v>3.27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29.25" customHeight="1">
      <c r="A13" s="89" t="s">
        <v>21</v>
      </c>
      <c r="B13" s="18" t="s">
        <v>60</v>
      </c>
      <c r="C13" s="20">
        <v>2490028.6130999997</v>
      </c>
      <c r="D13" s="20">
        <v>2029921.66979</v>
      </c>
      <c r="E13" s="20" t="s">
        <v>70</v>
      </c>
      <c r="F13" s="20">
        <v>5817.1018400001522</v>
      </c>
      <c r="G13" s="20">
        <v>454289.84147000004</v>
      </c>
      <c r="H13" s="20">
        <v>2199942.24688</v>
      </c>
      <c r="I13" s="21">
        <v>12371</v>
      </c>
      <c r="J13" s="21">
        <v>9919</v>
      </c>
      <c r="K13" s="20">
        <v>347640.58250000002</v>
      </c>
      <c r="L13" s="20">
        <v>7.0000000000000007E-2</v>
      </c>
      <c r="M13" s="20">
        <v>0.11</v>
      </c>
      <c r="N13" s="20" t="s">
        <v>70</v>
      </c>
      <c r="O13" s="21" t="s">
        <v>70</v>
      </c>
      <c r="P13" s="20" t="s">
        <v>70</v>
      </c>
      <c r="Q13" s="20" t="s">
        <v>70</v>
      </c>
      <c r="R13" s="20" t="s">
        <v>70</v>
      </c>
      <c r="S13" s="20" t="s">
        <v>70</v>
      </c>
      <c r="T13" s="20" t="s">
        <v>70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29.25" customHeight="1">
      <c r="A14" s="89" t="s">
        <v>20</v>
      </c>
      <c r="B14" s="18" t="s">
        <v>68</v>
      </c>
      <c r="C14" s="20">
        <v>17370821.476549998</v>
      </c>
      <c r="D14" s="20">
        <v>15251109.331250001</v>
      </c>
      <c r="E14" s="20" t="s">
        <v>70</v>
      </c>
      <c r="F14" s="20">
        <v>25771.803299999236</v>
      </c>
      <c r="G14" s="20">
        <v>2093940.3419999999</v>
      </c>
      <c r="H14" s="20">
        <v>16807977.23141</v>
      </c>
      <c r="I14" s="21">
        <v>67152</v>
      </c>
      <c r="J14" s="21">
        <v>30680</v>
      </c>
      <c r="K14" s="20">
        <v>543961.72969000007</v>
      </c>
      <c r="L14" s="20">
        <v>6.88</v>
      </c>
      <c r="M14" s="20">
        <v>6.98</v>
      </c>
      <c r="N14" s="20" t="s">
        <v>70</v>
      </c>
      <c r="O14" s="21" t="s">
        <v>70</v>
      </c>
      <c r="P14" s="20" t="s">
        <v>70</v>
      </c>
      <c r="Q14" s="20" t="s">
        <v>70</v>
      </c>
      <c r="R14" s="20" t="s">
        <v>70</v>
      </c>
      <c r="S14" s="20" t="s">
        <v>70</v>
      </c>
      <c r="T14" s="20" t="s">
        <v>70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29.25" customHeight="1">
      <c r="A15" s="89" t="s">
        <v>19</v>
      </c>
      <c r="B15" s="18" t="s">
        <v>45</v>
      </c>
      <c r="C15" s="20">
        <v>424263.90343000001</v>
      </c>
      <c r="D15" s="20">
        <v>169575.98916000003</v>
      </c>
      <c r="E15" s="20" t="s">
        <v>70</v>
      </c>
      <c r="F15" s="20">
        <v>4314.1072399999794</v>
      </c>
      <c r="G15" s="20">
        <v>250373.80703</v>
      </c>
      <c r="H15" s="20">
        <v>187994.50299000001</v>
      </c>
      <c r="I15" s="21">
        <v>299</v>
      </c>
      <c r="J15" s="21">
        <v>203</v>
      </c>
      <c r="K15" s="20">
        <v>10000.454</v>
      </c>
      <c r="L15" s="20" t="s">
        <v>129</v>
      </c>
      <c r="M15" s="20" t="s">
        <v>129</v>
      </c>
      <c r="N15" s="20" t="s">
        <v>70</v>
      </c>
      <c r="O15" s="21" t="s">
        <v>70</v>
      </c>
      <c r="P15" s="20" t="s">
        <v>70</v>
      </c>
      <c r="Q15" s="20" t="s">
        <v>70</v>
      </c>
      <c r="R15" s="20" t="s">
        <v>70</v>
      </c>
      <c r="S15" s="20" t="s">
        <v>70</v>
      </c>
      <c r="T15" s="20" t="s">
        <v>70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29.25" customHeight="1">
      <c r="A16" s="89" t="s">
        <v>18</v>
      </c>
      <c r="B16" s="18" t="s">
        <v>48</v>
      </c>
      <c r="C16" s="20">
        <v>548766372.14286995</v>
      </c>
      <c r="D16" s="20">
        <v>416043056.10674</v>
      </c>
      <c r="E16" s="20" t="s">
        <v>70</v>
      </c>
      <c r="F16" s="20">
        <v>2183809.9583899882</v>
      </c>
      <c r="G16" s="20">
        <v>130539506.07774</v>
      </c>
      <c r="H16" s="20">
        <v>519397021.50292999</v>
      </c>
      <c r="I16" s="21">
        <v>1331335</v>
      </c>
      <c r="J16" s="21">
        <v>379484</v>
      </c>
      <c r="K16" s="20">
        <v>15712147.779899999</v>
      </c>
      <c r="L16" s="20">
        <v>7.45</v>
      </c>
      <c r="M16" s="20">
        <v>7.94</v>
      </c>
      <c r="N16" s="20" t="s">
        <v>70</v>
      </c>
      <c r="O16" s="21" t="s">
        <v>70</v>
      </c>
      <c r="P16" s="20" t="s">
        <v>70</v>
      </c>
      <c r="Q16" s="20" t="s">
        <v>70</v>
      </c>
      <c r="R16" s="20" t="s">
        <v>70</v>
      </c>
      <c r="S16" s="20" t="s">
        <v>70</v>
      </c>
      <c r="T16" s="20" t="s">
        <v>70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29.25" customHeight="1">
      <c r="A17" s="89" t="s">
        <v>17</v>
      </c>
      <c r="B17" s="18" t="s">
        <v>126</v>
      </c>
      <c r="C17" s="20">
        <v>15272994.63634</v>
      </c>
      <c r="D17" s="20">
        <v>971963.06690999994</v>
      </c>
      <c r="E17" s="20">
        <v>10897169.25929</v>
      </c>
      <c r="F17" s="20">
        <v>74453.316389999396</v>
      </c>
      <c r="G17" s="20">
        <v>3329408.9937499999</v>
      </c>
      <c r="H17" s="20">
        <v>1408123.1248699999</v>
      </c>
      <c r="I17" s="21">
        <v>31671</v>
      </c>
      <c r="J17" s="21">
        <v>2144</v>
      </c>
      <c r="K17" s="20">
        <v>132476.81951999999</v>
      </c>
      <c r="L17" s="20">
        <v>5.47</v>
      </c>
      <c r="M17" s="20">
        <v>5.88</v>
      </c>
      <c r="N17" s="20">
        <v>12081182.594559999</v>
      </c>
      <c r="O17" s="21">
        <v>147758</v>
      </c>
      <c r="P17" s="21">
        <v>616</v>
      </c>
      <c r="Q17" s="21">
        <v>3229</v>
      </c>
      <c r="R17" s="20">
        <v>140426.77906999999</v>
      </c>
      <c r="S17" s="20">
        <v>8</v>
      </c>
      <c r="T17" s="20">
        <v>8.85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29.25" customHeight="1">
      <c r="A18" s="89" t="s">
        <v>16</v>
      </c>
      <c r="B18" s="18" t="s">
        <v>50</v>
      </c>
      <c r="C18" s="20">
        <v>342819083.15632999</v>
      </c>
      <c r="D18" s="20">
        <v>29662988.061970003</v>
      </c>
      <c r="E18" s="20">
        <v>283035562.55423999</v>
      </c>
      <c r="F18" s="20">
        <v>423532.43162005616</v>
      </c>
      <c r="G18" s="20">
        <v>29697000.1085</v>
      </c>
      <c r="H18" s="20">
        <v>31609380.061580002</v>
      </c>
      <c r="I18" s="21">
        <v>181212</v>
      </c>
      <c r="J18" s="21">
        <v>14992</v>
      </c>
      <c r="K18" s="20">
        <v>768561.87616999994</v>
      </c>
      <c r="L18" s="20">
        <v>4.83</v>
      </c>
      <c r="M18" s="20">
        <v>4.93</v>
      </c>
      <c r="N18" s="20">
        <v>307889305.60921997</v>
      </c>
      <c r="O18" s="21">
        <v>2931707</v>
      </c>
      <c r="P18" s="21">
        <v>10904</v>
      </c>
      <c r="Q18" s="21">
        <v>34550</v>
      </c>
      <c r="R18" s="20">
        <v>2757391.9565300001</v>
      </c>
      <c r="S18" s="20">
        <v>7.2</v>
      </c>
      <c r="T18" s="20">
        <v>7.89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29.25" customHeight="1">
      <c r="A19" s="89" t="s">
        <v>15</v>
      </c>
      <c r="B19" s="18" t="s">
        <v>57</v>
      </c>
      <c r="C19" s="20">
        <v>600955805.66910994</v>
      </c>
      <c r="D19" s="20">
        <v>362351411.72309995</v>
      </c>
      <c r="E19" s="20" t="s">
        <v>70</v>
      </c>
      <c r="F19" s="20">
        <v>303916.94012997439</v>
      </c>
      <c r="G19" s="20">
        <v>238300477.00588</v>
      </c>
      <c r="H19" s="20">
        <v>504625955.44220001</v>
      </c>
      <c r="I19" s="21">
        <v>230648</v>
      </c>
      <c r="J19" s="21">
        <v>173490</v>
      </c>
      <c r="K19" s="20">
        <v>18174688.784029998</v>
      </c>
      <c r="L19" s="20">
        <v>15.67</v>
      </c>
      <c r="M19" s="20">
        <v>15.75</v>
      </c>
      <c r="N19" s="20" t="s">
        <v>70</v>
      </c>
      <c r="O19" s="21" t="s">
        <v>70</v>
      </c>
      <c r="P19" s="20" t="s">
        <v>70</v>
      </c>
      <c r="Q19" s="20" t="s">
        <v>70</v>
      </c>
      <c r="R19" s="20" t="s">
        <v>70</v>
      </c>
      <c r="S19" s="20" t="s">
        <v>70</v>
      </c>
      <c r="T19" s="20" t="s">
        <v>70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29.25" customHeight="1">
      <c r="A20" s="89" t="s">
        <v>14</v>
      </c>
      <c r="B20" s="18" t="s">
        <v>39</v>
      </c>
      <c r="C20" s="20">
        <v>51826233.886120006</v>
      </c>
      <c r="D20" s="20">
        <v>16318204.834779998</v>
      </c>
      <c r="E20" s="20">
        <v>26545455.882400002</v>
      </c>
      <c r="F20" s="20">
        <v>307243.05741999816</v>
      </c>
      <c r="G20" s="20">
        <v>8655330.1115199998</v>
      </c>
      <c r="H20" s="20">
        <v>18091986.403140001</v>
      </c>
      <c r="I20" s="21">
        <v>108929</v>
      </c>
      <c r="J20" s="21">
        <v>56020</v>
      </c>
      <c r="K20" s="20">
        <v>1015485.96551</v>
      </c>
      <c r="L20" s="20">
        <v>6.31</v>
      </c>
      <c r="M20" s="20">
        <v>6.35</v>
      </c>
      <c r="N20" s="20">
        <v>28993651.800039999</v>
      </c>
      <c r="O20" s="21">
        <v>322798</v>
      </c>
      <c r="P20" s="21">
        <v>1268</v>
      </c>
      <c r="Q20" s="21">
        <v>8693</v>
      </c>
      <c r="R20" s="20">
        <v>530502.86187000002</v>
      </c>
      <c r="S20" s="20">
        <v>5.23</v>
      </c>
      <c r="T20" s="20">
        <v>5.92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29.25" customHeight="1">
      <c r="A21" s="89" t="s">
        <v>13</v>
      </c>
      <c r="B21" s="18" t="s">
        <v>127</v>
      </c>
      <c r="C21" s="20">
        <v>29601507.01337</v>
      </c>
      <c r="D21" s="20">
        <v>2654896.8778600004</v>
      </c>
      <c r="E21" s="20">
        <v>23372353.5612</v>
      </c>
      <c r="F21" s="20">
        <v>72656.801270000462</v>
      </c>
      <c r="G21" s="20">
        <v>3501599.7730399999</v>
      </c>
      <c r="H21" s="20">
        <v>2923105.3664600002</v>
      </c>
      <c r="I21" s="21">
        <v>120603</v>
      </c>
      <c r="J21" s="21">
        <v>25316</v>
      </c>
      <c r="K21" s="20">
        <v>132699.21290000001</v>
      </c>
      <c r="L21" s="20">
        <v>6.32</v>
      </c>
      <c r="M21" s="20">
        <v>7.31</v>
      </c>
      <c r="N21" s="20">
        <v>25523260.214910001</v>
      </c>
      <c r="O21" s="21">
        <v>302288</v>
      </c>
      <c r="P21" s="21">
        <v>1112</v>
      </c>
      <c r="Q21" s="21">
        <v>5912</v>
      </c>
      <c r="R21" s="20">
        <v>378270.36524000001</v>
      </c>
      <c r="S21" s="20">
        <v>5.44</v>
      </c>
      <c r="T21" s="20">
        <v>6.22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29.25" customHeight="1">
      <c r="A22" s="89" t="s">
        <v>12</v>
      </c>
      <c r="B22" s="18" t="s">
        <v>54</v>
      </c>
      <c r="C22" s="20">
        <v>2116176.1960700001</v>
      </c>
      <c r="D22" s="20">
        <v>470175.48673</v>
      </c>
      <c r="E22" s="20">
        <v>1047212.12372</v>
      </c>
      <c r="F22" s="20">
        <v>4983.132269999981</v>
      </c>
      <c r="G22" s="20">
        <v>593805.45334999997</v>
      </c>
      <c r="H22" s="20">
        <v>659243.14632000006</v>
      </c>
      <c r="I22" s="21">
        <v>10770</v>
      </c>
      <c r="J22" s="21">
        <v>521</v>
      </c>
      <c r="K22" s="20">
        <v>37999.947380000005</v>
      </c>
      <c r="L22" s="20">
        <v>5.08</v>
      </c>
      <c r="M22" s="20">
        <v>5.0999999999999996</v>
      </c>
      <c r="N22" s="20">
        <v>1176228.58974</v>
      </c>
      <c r="O22" s="21">
        <v>8940</v>
      </c>
      <c r="P22" s="21">
        <v>18</v>
      </c>
      <c r="Q22" s="21">
        <v>181</v>
      </c>
      <c r="R22" s="20">
        <v>10944.15108</v>
      </c>
      <c r="S22" s="20">
        <v>6.39</v>
      </c>
      <c r="T22" s="20">
        <v>6.4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29.25" customHeight="1">
      <c r="A23" s="89" t="s">
        <v>11</v>
      </c>
      <c r="B23" s="18" t="s">
        <v>66</v>
      </c>
      <c r="C23" s="20">
        <v>145935676.56589001</v>
      </c>
      <c r="D23" s="20">
        <v>111225919.28119001</v>
      </c>
      <c r="E23" s="20">
        <v>10714644.98373</v>
      </c>
      <c r="F23" s="20">
        <v>153876.94852999496</v>
      </c>
      <c r="G23" s="20">
        <v>23841235.35244</v>
      </c>
      <c r="H23" s="20">
        <v>131229425.26644</v>
      </c>
      <c r="I23" s="21">
        <v>138747</v>
      </c>
      <c r="J23" s="21">
        <v>32666</v>
      </c>
      <c r="K23" s="20">
        <v>3234734.1663600001</v>
      </c>
      <c r="L23" s="20">
        <v>6.09</v>
      </c>
      <c r="M23" s="20">
        <v>6.34</v>
      </c>
      <c r="N23" s="20">
        <v>11786652.75216</v>
      </c>
      <c r="O23" s="21">
        <v>47553</v>
      </c>
      <c r="P23" s="21">
        <v>350</v>
      </c>
      <c r="Q23" s="21">
        <v>1308</v>
      </c>
      <c r="R23" s="20">
        <v>81391.157129999992</v>
      </c>
      <c r="S23" s="20">
        <v>7.12</v>
      </c>
      <c r="T23" s="20">
        <v>7.12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29.25" customHeight="1">
      <c r="A24" s="89" t="s">
        <v>10</v>
      </c>
      <c r="B24" s="18" t="s">
        <v>53</v>
      </c>
      <c r="C24" s="20">
        <v>8893117.1817700006</v>
      </c>
      <c r="D24" s="20">
        <v>1564611.4870799999</v>
      </c>
      <c r="E24" s="20">
        <v>5722759.7663799999</v>
      </c>
      <c r="F24" s="20">
        <v>16213.950380000115</v>
      </c>
      <c r="G24" s="20">
        <v>1589531.9779300001</v>
      </c>
      <c r="H24" s="20">
        <v>1890691.9307500001</v>
      </c>
      <c r="I24" s="21">
        <v>10592</v>
      </c>
      <c r="J24" s="21">
        <v>8596</v>
      </c>
      <c r="K24" s="20">
        <v>145490.39238999999</v>
      </c>
      <c r="L24" s="20">
        <v>8.57</v>
      </c>
      <c r="M24" s="20">
        <v>8.58</v>
      </c>
      <c r="N24" s="20">
        <v>6660341.6189700002</v>
      </c>
      <c r="O24" s="21">
        <v>54028</v>
      </c>
      <c r="P24" s="21">
        <v>437</v>
      </c>
      <c r="Q24" s="21">
        <v>921</v>
      </c>
      <c r="R24" s="20">
        <v>88680.092080000002</v>
      </c>
      <c r="S24" s="20">
        <v>9.36</v>
      </c>
      <c r="T24" s="20">
        <v>10.210000000000001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29.25" customHeight="1">
      <c r="A25" s="89" t="s">
        <v>9</v>
      </c>
      <c r="B25" s="18" t="s">
        <v>74</v>
      </c>
      <c r="C25" s="20">
        <v>6061713.0010600006</v>
      </c>
      <c r="D25" s="20">
        <v>4024882.0122399996</v>
      </c>
      <c r="E25" s="20" t="s">
        <v>70</v>
      </c>
      <c r="F25" s="20">
        <v>6492.0396500000952</v>
      </c>
      <c r="G25" s="20">
        <v>2030338.9491700002</v>
      </c>
      <c r="H25" s="20">
        <v>5146137.9556700001</v>
      </c>
      <c r="I25" s="21">
        <v>14311</v>
      </c>
      <c r="J25" s="21">
        <v>9743</v>
      </c>
      <c r="K25" s="20">
        <v>205020.46161000003</v>
      </c>
      <c r="L25" s="20">
        <v>5.53</v>
      </c>
      <c r="M25" s="20">
        <v>6.04</v>
      </c>
      <c r="N25" s="20" t="s">
        <v>70</v>
      </c>
      <c r="O25" s="21" t="s">
        <v>70</v>
      </c>
      <c r="P25" s="20" t="s">
        <v>70</v>
      </c>
      <c r="Q25" s="20" t="s">
        <v>70</v>
      </c>
      <c r="R25" s="20" t="s">
        <v>70</v>
      </c>
      <c r="S25" s="20" t="s">
        <v>70</v>
      </c>
      <c r="T25" s="20" t="s">
        <v>70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29.25" customHeight="1">
      <c r="A26" s="89" t="s">
        <v>8</v>
      </c>
      <c r="B26" s="18" t="s">
        <v>35</v>
      </c>
      <c r="C26" s="20">
        <v>9024478.9482999984</v>
      </c>
      <c r="D26" s="20">
        <v>5480828.1558299996</v>
      </c>
      <c r="E26" s="20">
        <v>2077252.27201</v>
      </c>
      <c r="F26" s="20">
        <v>11785.354899999857</v>
      </c>
      <c r="G26" s="20">
        <v>1454613.1655599999</v>
      </c>
      <c r="H26" s="20">
        <v>6140480.7099099997</v>
      </c>
      <c r="I26" s="21">
        <v>42050</v>
      </c>
      <c r="J26" s="21">
        <v>7861</v>
      </c>
      <c r="K26" s="20">
        <v>407249.95842000004</v>
      </c>
      <c r="L26" s="20">
        <v>4.62</v>
      </c>
      <c r="M26" s="20">
        <v>4.72</v>
      </c>
      <c r="N26" s="20">
        <v>2296329.5610100003</v>
      </c>
      <c r="O26" s="21">
        <v>31171</v>
      </c>
      <c r="P26" s="21">
        <v>60</v>
      </c>
      <c r="Q26" s="21">
        <v>1236</v>
      </c>
      <c r="R26" s="20">
        <v>44403.907780000001</v>
      </c>
      <c r="S26" s="20">
        <v>5.36</v>
      </c>
      <c r="T26" s="20">
        <v>5.9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29.25" customHeight="1">
      <c r="A27" s="89" t="s">
        <v>7</v>
      </c>
      <c r="B27" s="18" t="s">
        <v>40</v>
      </c>
      <c r="C27" s="20">
        <v>8683267.6027700007</v>
      </c>
      <c r="D27" s="20">
        <v>2516211.0305500003</v>
      </c>
      <c r="E27" s="20">
        <v>2278154.73954</v>
      </c>
      <c r="F27" s="20">
        <v>64573.318680000302</v>
      </c>
      <c r="G27" s="20">
        <v>3824328.514</v>
      </c>
      <c r="H27" s="20">
        <v>4646166.1766599994</v>
      </c>
      <c r="I27" s="21">
        <v>16946</v>
      </c>
      <c r="J27" s="21">
        <v>8098</v>
      </c>
      <c r="K27" s="20">
        <v>173288.09572000001</v>
      </c>
      <c r="L27" s="20">
        <v>43.62</v>
      </c>
      <c r="M27" s="20">
        <v>45.2</v>
      </c>
      <c r="N27" s="20">
        <v>2474108.0419699997</v>
      </c>
      <c r="O27" s="21">
        <v>19659</v>
      </c>
      <c r="P27" s="21">
        <v>15</v>
      </c>
      <c r="Q27" s="21">
        <v>490</v>
      </c>
      <c r="R27" s="20">
        <v>27821.486870000001</v>
      </c>
      <c r="S27" s="20">
        <v>7.73</v>
      </c>
      <c r="T27" s="20">
        <v>7.73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29.25" customHeight="1">
      <c r="A28" s="89" t="s">
        <v>6</v>
      </c>
      <c r="B28" s="18" t="s">
        <v>63</v>
      </c>
      <c r="C28" s="20">
        <v>859595.37766</v>
      </c>
      <c r="D28" s="20">
        <v>489976.68991000002</v>
      </c>
      <c r="E28" s="20" t="s">
        <v>70</v>
      </c>
      <c r="F28" s="20">
        <v>5643.2960899999798</v>
      </c>
      <c r="G28" s="20">
        <v>363975.39166000002</v>
      </c>
      <c r="H28" s="20">
        <v>547650.00899</v>
      </c>
      <c r="I28" s="21">
        <v>995</v>
      </c>
      <c r="J28" s="21">
        <v>935</v>
      </c>
      <c r="K28" s="20">
        <v>33712.321130000004</v>
      </c>
      <c r="L28" s="20">
        <v>4.3499999999999996</v>
      </c>
      <c r="M28" s="20">
        <v>4.4800000000000004</v>
      </c>
      <c r="N28" s="20" t="s">
        <v>70</v>
      </c>
      <c r="O28" s="21" t="s">
        <v>70</v>
      </c>
      <c r="P28" s="20" t="s">
        <v>70</v>
      </c>
      <c r="Q28" s="20" t="s">
        <v>70</v>
      </c>
      <c r="R28" s="20" t="s">
        <v>70</v>
      </c>
      <c r="S28" s="20" t="s">
        <v>70</v>
      </c>
      <c r="T28" s="20" t="s">
        <v>70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9.25" customHeight="1">
      <c r="A29" s="89" t="s">
        <v>5</v>
      </c>
      <c r="B29" s="18" t="s">
        <v>36</v>
      </c>
      <c r="C29" s="20">
        <v>7566242.2252600007</v>
      </c>
      <c r="D29" s="20">
        <v>1524393.0354399998</v>
      </c>
      <c r="E29" s="20">
        <v>5044056.5636899993</v>
      </c>
      <c r="F29" s="20">
        <v>18861.346270000457</v>
      </c>
      <c r="G29" s="20">
        <v>978931.27986000001</v>
      </c>
      <c r="H29" s="20">
        <v>1677329.84045</v>
      </c>
      <c r="I29" s="21">
        <v>39015</v>
      </c>
      <c r="J29" s="21">
        <v>25738</v>
      </c>
      <c r="K29" s="20">
        <v>151633.02066000001</v>
      </c>
      <c r="L29" s="20">
        <v>5</v>
      </c>
      <c r="M29" s="20">
        <v>5.12</v>
      </c>
      <c r="N29" s="20">
        <v>5451859.21887</v>
      </c>
      <c r="O29" s="21">
        <v>63786</v>
      </c>
      <c r="P29" s="21">
        <v>201</v>
      </c>
      <c r="Q29" s="21">
        <v>1429</v>
      </c>
      <c r="R29" s="20">
        <v>66106.957580000002</v>
      </c>
      <c r="S29" s="20">
        <v>4.1900000000000004</v>
      </c>
      <c r="T29" s="20">
        <v>5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29.25" customHeight="1">
      <c r="A30" s="89" t="s">
        <v>4</v>
      </c>
      <c r="B30" s="18" t="s">
        <v>71</v>
      </c>
      <c r="C30" s="20">
        <v>16230621.03057</v>
      </c>
      <c r="D30" s="20">
        <v>2303875.9579600003</v>
      </c>
      <c r="E30" s="20">
        <v>11768928.458209999</v>
      </c>
      <c r="F30" s="20">
        <v>14165.199650001527</v>
      </c>
      <c r="G30" s="20">
        <v>2143651.41475</v>
      </c>
      <c r="H30" s="20">
        <v>2688261.3695900002</v>
      </c>
      <c r="I30" s="21">
        <v>66767</v>
      </c>
      <c r="J30" s="21">
        <v>3641</v>
      </c>
      <c r="K30" s="20">
        <v>87927.293930000014</v>
      </c>
      <c r="L30" s="20">
        <v>8.94</v>
      </c>
      <c r="M30" s="20">
        <v>8.9499999999999993</v>
      </c>
      <c r="N30" s="20">
        <v>12997683.773969999</v>
      </c>
      <c r="O30" s="21">
        <v>97151</v>
      </c>
      <c r="P30" s="21">
        <v>1415</v>
      </c>
      <c r="Q30" s="21">
        <v>3134</v>
      </c>
      <c r="R30" s="20">
        <v>278632.19161000004</v>
      </c>
      <c r="S30" s="20">
        <v>8.6999999999999993</v>
      </c>
      <c r="T30" s="20">
        <v>9.51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29.25" customHeight="1">
      <c r="A31" s="89" t="s">
        <v>3</v>
      </c>
      <c r="B31" s="18" t="s">
        <v>69</v>
      </c>
      <c r="C31" s="20">
        <v>28743074.358959999</v>
      </c>
      <c r="D31" s="20">
        <v>25781815.775220003</v>
      </c>
      <c r="E31" s="20" t="s">
        <v>70</v>
      </c>
      <c r="F31" s="20">
        <v>37287.265039997103</v>
      </c>
      <c r="G31" s="20">
        <v>2923971.3186999997</v>
      </c>
      <c r="H31" s="20">
        <v>27405107.371970002</v>
      </c>
      <c r="I31" s="21">
        <v>42208</v>
      </c>
      <c r="J31" s="21">
        <v>230</v>
      </c>
      <c r="K31" s="20">
        <v>52448.980109999997</v>
      </c>
      <c r="L31" s="20">
        <v>2.38</v>
      </c>
      <c r="M31" s="20">
        <v>2.5099999999999998</v>
      </c>
      <c r="N31" s="20" t="s">
        <v>70</v>
      </c>
      <c r="O31" s="21" t="s">
        <v>70</v>
      </c>
      <c r="P31" s="20" t="s">
        <v>70</v>
      </c>
      <c r="Q31" s="20" t="s">
        <v>70</v>
      </c>
      <c r="R31" s="20" t="s">
        <v>70</v>
      </c>
      <c r="S31" s="20" t="s">
        <v>70</v>
      </c>
      <c r="T31" s="20" t="s">
        <v>70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29.25" customHeight="1">
      <c r="A32" s="89">
        <v>415</v>
      </c>
      <c r="B32" s="18" t="s">
        <v>42</v>
      </c>
      <c r="C32" s="20">
        <v>13585712.70143</v>
      </c>
      <c r="D32" s="20">
        <v>11137480.618249999</v>
      </c>
      <c r="E32" s="20">
        <v>984284.32039000001</v>
      </c>
      <c r="F32" s="20">
        <v>43604.050650000929</v>
      </c>
      <c r="G32" s="20">
        <v>1420343.7121400002</v>
      </c>
      <c r="H32" s="20">
        <v>11915922.589989999</v>
      </c>
      <c r="I32" s="21">
        <v>46864</v>
      </c>
      <c r="J32" s="21">
        <v>4437</v>
      </c>
      <c r="K32" s="20">
        <v>137991.30056999999</v>
      </c>
      <c r="L32" s="20">
        <v>3.08</v>
      </c>
      <c r="M32" s="20">
        <v>3.12</v>
      </c>
      <c r="N32" s="20">
        <v>1016222.5800399999</v>
      </c>
      <c r="O32" s="21">
        <v>4444</v>
      </c>
      <c r="P32" s="21">
        <v>125</v>
      </c>
      <c r="Q32" s="21">
        <v>119</v>
      </c>
      <c r="R32" s="20">
        <v>9484.718789999999</v>
      </c>
      <c r="S32" s="20">
        <v>1.1299999999999999</v>
      </c>
      <c r="T32" s="20">
        <v>2.31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29.25" customHeight="1">
      <c r="A33" s="89">
        <v>426</v>
      </c>
      <c r="B33" s="18" t="s">
        <v>56</v>
      </c>
      <c r="C33" s="20">
        <v>15612994.910389999</v>
      </c>
      <c r="D33" s="20">
        <v>13539577.456360001</v>
      </c>
      <c r="E33" s="20" t="s">
        <v>70</v>
      </c>
      <c r="F33" s="20">
        <v>3776.565319999695</v>
      </c>
      <c r="G33" s="20">
        <v>2069640.8887100001</v>
      </c>
      <c r="H33" s="20">
        <v>14942308.82845</v>
      </c>
      <c r="I33" s="21">
        <v>25306</v>
      </c>
      <c r="J33" s="21">
        <v>2078</v>
      </c>
      <c r="K33" s="20">
        <v>336432.83879000001</v>
      </c>
      <c r="L33" s="20">
        <v>8.0500000000000007</v>
      </c>
      <c r="M33" s="20">
        <v>8.09</v>
      </c>
      <c r="N33" s="20" t="s">
        <v>70</v>
      </c>
      <c r="O33" s="21" t="s">
        <v>70</v>
      </c>
      <c r="P33" s="20" t="s">
        <v>70</v>
      </c>
      <c r="Q33" s="20" t="s">
        <v>70</v>
      </c>
      <c r="R33" s="20" t="s">
        <v>70</v>
      </c>
      <c r="S33" s="20" t="s">
        <v>70</v>
      </c>
      <c r="T33" s="20" t="s">
        <v>70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29.25" customHeight="1">
      <c r="A34" s="89">
        <v>430</v>
      </c>
      <c r="B34" s="18" t="s">
        <v>58</v>
      </c>
      <c r="C34" s="20">
        <v>708866186.10477006</v>
      </c>
      <c r="D34" s="20">
        <v>31323666.69399</v>
      </c>
      <c r="E34" s="20">
        <v>574089213.57420993</v>
      </c>
      <c r="F34" s="20">
        <v>981365.22725</v>
      </c>
      <c r="G34" s="20">
        <v>102471940.60932001</v>
      </c>
      <c r="H34" s="20">
        <v>34267904.49278</v>
      </c>
      <c r="I34" s="21">
        <v>207735</v>
      </c>
      <c r="J34" s="21">
        <v>17852</v>
      </c>
      <c r="K34" s="20">
        <v>1412542.3979100001</v>
      </c>
      <c r="L34" s="20">
        <v>6</v>
      </c>
      <c r="M34" s="20">
        <v>6.07</v>
      </c>
      <c r="N34" s="20">
        <v>658539483.10522997</v>
      </c>
      <c r="O34" s="21">
        <v>6307480</v>
      </c>
      <c r="P34" s="21">
        <v>24479</v>
      </c>
      <c r="Q34" s="21">
        <v>94700</v>
      </c>
      <c r="R34" s="20">
        <v>7691649.0153000001</v>
      </c>
      <c r="S34" s="20">
        <v>12.9</v>
      </c>
      <c r="T34" s="20">
        <v>13.62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29.25" customHeight="1">
      <c r="A35" s="89">
        <v>431</v>
      </c>
      <c r="B35" s="18" t="s">
        <v>49</v>
      </c>
      <c r="C35" s="20">
        <v>298310596.69616997</v>
      </c>
      <c r="D35" s="20">
        <v>2428715.9596299999</v>
      </c>
      <c r="E35" s="20">
        <v>257603611.81826001</v>
      </c>
      <c r="F35" s="20">
        <v>578881.83919998165</v>
      </c>
      <c r="G35" s="20">
        <v>37699387.079080001</v>
      </c>
      <c r="H35" s="20">
        <v>2535525.6874499996</v>
      </c>
      <c r="I35" s="21">
        <v>65821</v>
      </c>
      <c r="J35" s="21">
        <v>20002</v>
      </c>
      <c r="K35" s="20">
        <v>172540.467</v>
      </c>
      <c r="L35" s="20">
        <v>8.76</v>
      </c>
      <c r="M35" s="20">
        <v>8.77</v>
      </c>
      <c r="N35" s="20">
        <v>285292548.74909002</v>
      </c>
      <c r="O35" s="21">
        <v>4047124</v>
      </c>
      <c r="P35" s="21">
        <v>6080</v>
      </c>
      <c r="Q35" s="21">
        <v>54914</v>
      </c>
      <c r="R35" s="20">
        <v>3582892.5707199997</v>
      </c>
      <c r="S35" s="20">
        <v>11.74</v>
      </c>
      <c r="T35" s="20">
        <v>12.56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29.25" customHeight="1">
      <c r="A36" s="89">
        <v>432</v>
      </c>
      <c r="B36" s="18" t="s">
        <v>43</v>
      </c>
      <c r="C36" s="20">
        <v>659242854.21825004</v>
      </c>
      <c r="D36" s="20">
        <v>66618625.077959999</v>
      </c>
      <c r="E36" s="20">
        <v>526382985.49790996</v>
      </c>
      <c r="F36" s="20">
        <v>415903.5967700195</v>
      </c>
      <c r="G36" s="20">
        <v>65825340.045610003</v>
      </c>
      <c r="H36" s="20">
        <v>73082507.46988</v>
      </c>
      <c r="I36" s="21">
        <v>495082</v>
      </c>
      <c r="J36" s="21">
        <v>142474</v>
      </c>
      <c r="K36" s="20">
        <v>4452485.3264300004</v>
      </c>
      <c r="L36" s="20">
        <v>7.69</v>
      </c>
      <c r="M36" s="20">
        <v>7.73</v>
      </c>
      <c r="N36" s="20">
        <v>577008587.66070998</v>
      </c>
      <c r="O36" s="21">
        <v>6858234</v>
      </c>
      <c r="P36" s="21">
        <v>36778</v>
      </c>
      <c r="Q36" s="21">
        <v>109829</v>
      </c>
      <c r="R36" s="20">
        <v>7087331.79103</v>
      </c>
      <c r="S36" s="20">
        <v>6.51</v>
      </c>
      <c r="T36" s="20">
        <v>7.31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29.25" customHeight="1">
      <c r="A37" s="89">
        <v>433</v>
      </c>
      <c r="B37" s="18" t="s">
        <v>65</v>
      </c>
      <c r="C37" s="20">
        <v>55910094.66381</v>
      </c>
      <c r="D37" s="20">
        <v>19978237.025119998</v>
      </c>
      <c r="E37" s="20">
        <v>11876125.39858</v>
      </c>
      <c r="F37" s="20">
        <v>1520754.1392599982</v>
      </c>
      <c r="G37" s="20">
        <v>22534978.100849997</v>
      </c>
      <c r="H37" s="20">
        <v>25407328.567990001</v>
      </c>
      <c r="I37" s="21">
        <v>45878</v>
      </c>
      <c r="J37" s="21">
        <v>38772</v>
      </c>
      <c r="K37" s="20">
        <v>1064181.1368</v>
      </c>
      <c r="L37" s="20">
        <v>6.12</v>
      </c>
      <c r="M37" s="20">
        <v>6.23</v>
      </c>
      <c r="N37" s="20">
        <v>12678911.135629999</v>
      </c>
      <c r="O37" s="21">
        <v>42199</v>
      </c>
      <c r="P37" s="21">
        <v>1116</v>
      </c>
      <c r="Q37" s="21">
        <v>1559</v>
      </c>
      <c r="R37" s="20">
        <v>302745.58980000002</v>
      </c>
      <c r="S37" s="20">
        <v>5.59</v>
      </c>
      <c r="T37" s="20">
        <v>5.59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29.25" customHeight="1">
      <c r="A38" s="89">
        <v>436</v>
      </c>
      <c r="B38" s="18" t="s">
        <v>47</v>
      </c>
      <c r="C38" s="20">
        <v>366630753.67824</v>
      </c>
      <c r="D38" s="20">
        <v>146266635.18493</v>
      </c>
      <c r="E38" s="20">
        <v>177313247.81836998</v>
      </c>
      <c r="F38" s="20">
        <v>716006.73666003416</v>
      </c>
      <c r="G38" s="20">
        <v>42334863.938280001</v>
      </c>
      <c r="H38" s="20">
        <v>163211801.93568</v>
      </c>
      <c r="I38" s="21">
        <v>197985</v>
      </c>
      <c r="J38" s="21">
        <v>94030</v>
      </c>
      <c r="K38" s="20">
        <v>5506121.4696199996</v>
      </c>
      <c r="L38" s="20">
        <v>8.02</v>
      </c>
      <c r="M38" s="20">
        <v>8.27</v>
      </c>
      <c r="N38" s="20">
        <v>195431679.63440999</v>
      </c>
      <c r="O38" s="21">
        <v>1920121</v>
      </c>
      <c r="P38" s="21">
        <v>3818</v>
      </c>
      <c r="Q38" s="21">
        <v>19758</v>
      </c>
      <c r="R38" s="20">
        <v>1885942.3330899999</v>
      </c>
      <c r="S38" s="20">
        <v>8.0500000000000007</v>
      </c>
      <c r="T38" s="20">
        <v>8.7200000000000006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29.25" customHeight="1">
      <c r="A39" s="89">
        <v>437</v>
      </c>
      <c r="B39" s="18" t="s">
        <v>67</v>
      </c>
      <c r="C39" s="20">
        <v>9266634.2249500006</v>
      </c>
      <c r="D39" s="20" t="s">
        <v>70</v>
      </c>
      <c r="E39" s="20">
        <v>8132711.7683699997</v>
      </c>
      <c r="F39" s="20">
        <v>10395.946859999656</v>
      </c>
      <c r="G39" s="20">
        <v>1123526.50972</v>
      </c>
      <c r="H39" s="20" t="s">
        <v>70</v>
      </c>
      <c r="I39" s="20" t="s">
        <v>70</v>
      </c>
      <c r="J39" s="20" t="s">
        <v>70</v>
      </c>
      <c r="K39" s="20" t="s">
        <v>70</v>
      </c>
      <c r="L39" s="20" t="s">
        <v>70</v>
      </c>
      <c r="M39" s="20" t="s">
        <v>70</v>
      </c>
      <c r="N39" s="20">
        <v>8810688.7937900014</v>
      </c>
      <c r="O39" s="21">
        <v>58712</v>
      </c>
      <c r="P39" s="21">
        <v>2106</v>
      </c>
      <c r="Q39" s="21">
        <v>2373</v>
      </c>
      <c r="R39" s="20">
        <v>211009.96305000002</v>
      </c>
      <c r="S39" s="20">
        <v>5.67</v>
      </c>
      <c r="T39" s="20">
        <v>6.28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29.25" customHeight="1">
      <c r="A40" s="89">
        <v>440</v>
      </c>
      <c r="B40" s="18" t="s">
        <v>62</v>
      </c>
      <c r="C40" s="90">
        <v>7169461.3584799999</v>
      </c>
      <c r="D40" s="20" t="s">
        <v>70</v>
      </c>
      <c r="E40" s="90">
        <v>6317895.64439</v>
      </c>
      <c r="F40" s="90">
        <v>5819.267609999657</v>
      </c>
      <c r="G40" s="90">
        <v>845746.44648000004</v>
      </c>
      <c r="H40" s="20" t="s">
        <v>70</v>
      </c>
      <c r="I40" s="20" t="s">
        <v>70</v>
      </c>
      <c r="J40" s="20" t="s">
        <v>70</v>
      </c>
      <c r="K40" s="20" t="s">
        <v>70</v>
      </c>
      <c r="L40" s="20" t="s">
        <v>70</v>
      </c>
      <c r="M40" s="20" t="s">
        <v>70</v>
      </c>
      <c r="N40" s="90">
        <v>6924136.9647899996</v>
      </c>
      <c r="O40" s="21">
        <v>82585</v>
      </c>
      <c r="P40" s="21">
        <v>234</v>
      </c>
      <c r="Q40" s="21">
        <v>885</v>
      </c>
      <c r="R40" s="90">
        <v>82870.59193000001</v>
      </c>
      <c r="S40" s="20">
        <v>7.54</v>
      </c>
      <c r="T40" s="20">
        <v>8.34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24.8" customHeight="1">
      <c r="A41" s="164" t="s">
        <v>2</v>
      </c>
      <c r="B41" s="165"/>
      <c r="C41" s="20">
        <v>5334914166.5650692</v>
      </c>
      <c r="D41" s="20">
        <v>1465514866.5130396</v>
      </c>
      <c r="E41" s="20">
        <v>2942631893.6362906</v>
      </c>
      <c r="F41" s="20">
        <v>9348480.80591009</v>
      </c>
      <c r="G41" s="20">
        <v>917418925.6098299</v>
      </c>
      <c r="H41" s="20">
        <v>1801765137.32271</v>
      </c>
      <c r="I41" s="21">
        <v>6241797</v>
      </c>
      <c r="J41" s="21">
        <v>1484443</v>
      </c>
      <c r="K41" s="91">
        <v>61200435.47171998</v>
      </c>
      <c r="L41" s="92"/>
      <c r="M41" s="92"/>
      <c r="N41" s="91">
        <v>3288314953.5022397</v>
      </c>
      <c r="O41" s="21">
        <v>36325285</v>
      </c>
      <c r="P41" s="21">
        <v>141617</v>
      </c>
      <c r="Q41" s="21">
        <v>535824</v>
      </c>
      <c r="R41" s="91">
        <v>37986657.492129996</v>
      </c>
      <c r="S41" s="20"/>
      <c r="T41" s="92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5.3" customHeight="1">
      <c r="A42" s="93"/>
      <c r="B42" s="93"/>
      <c r="C42" s="78"/>
      <c r="D42" s="78"/>
      <c r="E42" s="78"/>
      <c r="F42" s="78"/>
      <c r="G42" s="78"/>
      <c r="H42" s="94"/>
      <c r="I42" s="95"/>
      <c r="J42" s="95"/>
      <c r="K42" s="96"/>
      <c r="L42" s="94"/>
      <c r="M42" s="94"/>
      <c r="N42" s="78"/>
      <c r="O42" s="79"/>
      <c r="P42" s="79"/>
      <c r="Q42" s="79"/>
      <c r="R42" s="78"/>
      <c r="S42" s="78"/>
      <c r="T42" s="94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103" customFormat="1" ht="30.75" customHeight="1">
      <c r="A43" s="97">
        <v>1</v>
      </c>
      <c r="B43" s="163" t="s">
        <v>103</v>
      </c>
      <c r="C43" s="163"/>
      <c r="D43" s="163"/>
      <c r="E43" s="163"/>
      <c r="F43" s="163"/>
      <c r="G43" s="163"/>
      <c r="H43" s="163"/>
      <c r="I43" s="163"/>
      <c r="J43" s="163"/>
      <c r="K43" s="98"/>
      <c r="L43" s="99"/>
      <c r="M43" s="99"/>
      <c r="N43" s="100"/>
      <c r="O43" s="101"/>
      <c r="P43" s="102"/>
      <c r="Q43" s="102"/>
      <c r="R43" s="100"/>
      <c r="S43" s="100"/>
      <c r="T43" s="99"/>
    </row>
    <row r="44" spans="1:35" s="112" customFormat="1" ht="29.25" customHeight="1">
      <c r="A44" s="104">
        <v>2</v>
      </c>
      <c r="B44" s="163" t="s">
        <v>102</v>
      </c>
      <c r="C44" s="163"/>
      <c r="D44" s="163"/>
      <c r="E44" s="163"/>
      <c r="F44" s="163"/>
      <c r="G44" s="163"/>
      <c r="H44" s="163"/>
      <c r="I44" s="163"/>
      <c r="J44" s="163"/>
      <c r="K44" s="105"/>
      <c r="L44" s="106"/>
      <c r="M44" s="107"/>
      <c r="N44" s="108"/>
      <c r="O44" s="109"/>
      <c r="P44" s="110"/>
      <c r="Q44" s="110"/>
      <c r="R44" s="108"/>
      <c r="S44" s="111"/>
      <c r="T44" s="106"/>
    </row>
    <row r="45" spans="1:35" s="112" customFormat="1" ht="30.75" customHeight="1">
      <c r="A45" s="104">
        <v>3</v>
      </c>
      <c r="B45" s="163" t="s">
        <v>78</v>
      </c>
      <c r="C45" s="163"/>
      <c r="D45" s="163"/>
      <c r="E45" s="163"/>
      <c r="F45" s="163"/>
      <c r="G45" s="163"/>
      <c r="H45" s="163"/>
      <c r="I45" s="163"/>
      <c r="J45" s="163"/>
      <c r="K45" s="105"/>
      <c r="L45" s="106"/>
      <c r="M45" s="107"/>
      <c r="N45" s="108"/>
      <c r="O45" s="109"/>
      <c r="P45" s="110"/>
      <c r="Q45" s="110"/>
      <c r="R45" s="108"/>
      <c r="S45" s="111"/>
      <c r="T45" s="106"/>
    </row>
    <row r="46" spans="1:35" s="115" customFormat="1" ht="17.350000000000001" customHeight="1">
      <c r="A46" s="104">
        <v>4</v>
      </c>
      <c r="B46" s="163" t="s">
        <v>81</v>
      </c>
      <c r="C46" s="163"/>
      <c r="D46" s="163"/>
      <c r="E46" s="163"/>
      <c r="F46" s="163"/>
      <c r="G46" s="163"/>
      <c r="H46" s="163"/>
      <c r="I46" s="163"/>
      <c r="J46" s="163"/>
      <c r="K46" s="113"/>
      <c r="L46" s="111"/>
      <c r="M46" s="114"/>
      <c r="N46" s="108"/>
      <c r="O46" s="109"/>
      <c r="P46" s="110"/>
      <c r="Q46" s="110"/>
      <c r="R46" s="108"/>
      <c r="S46" s="111"/>
      <c r="T46" s="111"/>
    </row>
    <row r="47" spans="1:35" s="11" customFormat="1" ht="30.75" customHeight="1">
      <c r="A47" s="104">
        <v>5</v>
      </c>
      <c r="B47" s="163" t="s">
        <v>80</v>
      </c>
      <c r="C47" s="163"/>
      <c r="D47" s="163"/>
      <c r="E47" s="163"/>
      <c r="F47" s="163"/>
      <c r="G47" s="163"/>
      <c r="H47" s="163"/>
      <c r="I47" s="163"/>
      <c r="J47" s="163"/>
      <c r="K47" s="116"/>
      <c r="L47" s="10"/>
      <c r="M47" s="10"/>
      <c r="N47" s="10"/>
      <c r="O47" s="117"/>
      <c r="P47" s="16"/>
      <c r="Q47" s="16"/>
      <c r="R47" s="10"/>
      <c r="S47" s="10"/>
      <c r="T47" s="10"/>
    </row>
  </sheetData>
  <mergeCells count="6">
    <mergeCell ref="B47:J47"/>
    <mergeCell ref="A41:B41"/>
    <mergeCell ref="B43:J43"/>
    <mergeCell ref="B44:J44"/>
    <mergeCell ref="B45:J45"/>
    <mergeCell ref="B46:J46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zoomScale="70" zoomScaleNormal="70" workbookViewId="0">
      <selection activeCell="H65" sqref="H65"/>
    </sheetView>
  </sheetViews>
  <sheetFormatPr defaultColWidth="9.125" defaultRowHeight="12.9"/>
  <cols>
    <col min="1" max="1" width="9.125" style="1"/>
    <col min="2" max="2" width="59.625" style="1" customWidth="1"/>
    <col min="3" max="3" width="21.875" style="3" customWidth="1"/>
    <col min="4" max="5" width="22.75" style="3" customWidth="1"/>
    <col min="6" max="6" width="26.75" style="10" customWidth="1"/>
    <col min="7" max="8" width="22.75" style="3" customWidth="1"/>
    <col min="9" max="10" width="17.25" style="16" customWidth="1"/>
    <col min="11" max="11" width="22.75" style="3" customWidth="1"/>
    <col min="12" max="12" width="21.75" style="10" customWidth="1"/>
    <col min="13" max="13" width="23.125" style="10" customWidth="1"/>
    <col min="14" max="14" width="28.625" style="3" customWidth="1"/>
    <col min="15" max="15" width="24.625" style="119" customWidth="1"/>
    <col min="16" max="17" width="19.875" style="8" customWidth="1"/>
    <col min="18" max="18" width="28.625" style="3" customWidth="1"/>
    <col min="19" max="20" width="19.75" style="3" customWidth="1"/>
    <col min="21" max="33" width="12.625" style="1" customWidth="1"/>
    <col min="34" max="16384" width="9.125" style="1"/>
  </cols>
  <sheetData>
    <row r="1" spans="1:35" ht="18.7" customHeight="1">
      <c r="A1" s="7" t="s">
        <v>257</v>
      </c>
      <c r="B1" s="5"/>
      <c r="C1" s="82"/>
      <c r="D1" s="82"/>
      <c r="E1" s="82"/>
      <c r="F1" s="81"/>
      <c r="G1" s="82"/>
      <c r="H1" s="82"/>
      <c r="I1" s="82"/>
      <c r="J1" s="82"/>
      <c r="K1" s="82"/>
      <c r="L1" s="81"/>
      <c r="M1" s="81"/>
      <c r="N1" s="82"/>
      <c r="O1" s="118"/>
      <c r="P1" s="85"/>
      <c r="Q1" s="85"/>
      <c r="R1" s="82"/>
    </row>
    <row r="2" spans="1:35" s="2" customFormat="1" ht="20.399999999999999">
      <c r="A2" s="17" t="s">
        <v>258</v>
      </c>
      <c r="B2" s="5"/>
      <c r="C2" s="82"/>
      <c r="D2" s="82"/>
      <c r="E2" s="82"/>
      <c r="F2" s="81"/>
      <c r="G2" s="82"/>
      <c r="H2" s="82"/>
      <c r="I2" s="14"/>
      <c r="J2" s="14"/>
      <c r="K2" s="82"/>
      <c r="L2" s="81"/>
      <c r="M2" s="81"/>
      <c r="N2" s="82"/>
      <c r="O2" s="118"/>
      <c r="P2" s="85"/>
      <c r="Q2" s="85"/>
      <c r="R2" s="82"/>
      <c r="S2" s="82"/>
      <c r="T2" s="82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5" s="11" customFormat="1" ht="171" customHeight="1">
      <c r="A3" s="6" t="s">
        <v>32</v>
      </c>
      <c r="B3" s="6" t="s">
        <v>33</v>
      </c>
      <c r="C3" s="87" t="s">
        <v>107</v>
      </c>
      <c r="D3" s="87" t="s">
        <v>253</v>
      </c>
      <c r="E3" s="87" t="s">
        <v>109</v>
      </c>
      <c r="F3" s="87" t="s">
        <v>110</v>
      </c>
      <c r="G3" s="87" t="s">
        <v>111</v>
      </c>
      <c r="H3" s="87" t="s">
        <v>112</v>
      </c>
      <c r="I3" s="9" t="s">
        <v>259</v>
      </c>
      <c r="J3" s="9" t="s">
        <v>114</v>
      </c>
      <c r="K3" s="87" t="s">
        <v>115</v>
      </c>
      <c r="L3" s="87" t="s">
        <v>116</v>
      </c>
      <c r="M3" s="87" t="s">
        <v>117</v>
      </c>
      <c r="N3" s="87" t="s">
        <v>118</v>
      </c>
      <c r="O3" s="88" t="s">
        <v>119</v>
      </c>
      <c r="P3" s="9" t="s">
        <v>120</v>
      </c>
      <c r="Q3" s="9" t="s">
        <v>121</v>
      </c>
      <c r="R3" s="87" t="s">
        <v>122</v>
      </c>
      <c r="S3" s="87" t="s">
        <v>123</v>
      </c>
      <c r="T3" s="87" t="s">
        <v>124</v>
      </c>
      <c r="U3" s="10"/>
      <c r="V3" s="10"/>
    </row>
    <row r="4" spans="1:35" ht="29.25" customHeight="1">
      <c r="A4" s="89" t="s">
        <v>31</v>
      </c>
      <c r="B4" s="18" t="s">
        <v>46</v>
      </c>
      <c r="C4" s="20">
        <v>8310343.2095699999</v>
      </c>
      <c r="D4" s="20">
        <v>4189687.9830200002</v>
      </c>
      <c r="E4" s="20">
        <v>3403597.6453800001</v>
      </c>
      <c r="F4" s="20">
        <v>33607.184889999866</v>
      </c>
      <c r="G4" s="20">
        <v>683450.39627999999</v>
      </c>
      <c r="H4" s="20">
        <v>4316828.6124</v>
      </c>
      <c r="I4" s="21">
        <v>5735</v>
      </c>
      <c r="J4" s="21">
        <v>1539</v>
      </c>
      <c r="K4" s="20">
        <v>7407.3879900000002</v>
      </c>
      <c r="L4" s="20">
        <v>6.42</v>
      </c>
      <c r="M4" s="20">
        <v>6.52</v>
      </c>
      <c r="N4" s="20">
        <v>3649168.8569299998</v>
      </c>
      <c r="O4" s="21">
        <v>29247</v>
      </c>
      <c r="P4" s="21">
        <v>777</v>
      </c>
      <c r="Q4" s="21">
        <v>155</v>
      </c>
      <c r="R4" s="20">
        <v>31856.030340000001</v>
      </c>
      <c r="S4" s="20">
        <v>7</v>
      </c>
      <c r="T4" s="20">
        <v>7.47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29.25" customHeight="1">
      <c r="A5" s="89" t="s">
        <v>30</v>
      </c>
      <c r="B5" s="18" t="s">
        <v>34</v>
      </c>
      <c r="C5" s="20">
        <v>42258912.005209997</v>
      </c>
      <c r="D5" s="20">
        <v>34155030.513319999</v>
      </c>
      <c r="E5" s="20">
        <v>4306348.4383100001</v>
      </c>
      <c r="F5" s="20">
        <v>-71264.698399997229</v>
      </c>
      <c r="G5" s="20">
        <v>3868797.7519800002</v>
      </c>
      <c r="H5" s="20">
        <v>36844228.162910007</v>
      </c>
      <c r="I5" s="21">
        <v>30269</v>
      </c>
      <c r="J5" s="21">
        <v>22994</v>
      </c>
      <c r="K5" s="20">
        <v>941776.1899</v>
      </c>
      <c r="L5" s="20">
        <v>9.32</v>
      </c>
      <c r="M5" s="20">
        <v>9.42</v>
      </c>
      <c r="N5" s="20">
        <v>4568599.0284399996</v>
      </c>
      <c r="O5" s="21">
        <v>35889</v>
      </c>
      <c r="P5" s="21">
        <v>432</v>
      </c>
      <c r="Q5" s="21">
        <v>161</v>
      </c>
      <c r="R5" s="20">
        <v>61948.113490000003</v>
      </c>
      <c r="S5" s="20">
        <v>8.4700000000000006</v>
      </c>
      <c r="T5" s="20">
        <v>8.89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29.25" customHeight="1">
      <c r="A6" s="89" t="s">
        <v>29</v>
      </c>
      <c r="B6" s="18" t="s">
        <v>55</v>
      </c>
      <c r="C6" s="20">
        <v>911275006.12842</v>
      </c>
      <c r="D6" s="20">
        <v>103377314.57322</v>
      </c>
      <c r="E6" s="20">
        <v>728074541.17070997</v>
      </c>
      <c r="F6" s="20">
        <v>792434.41967001348</v>
      </c>
      <c r="G6" s="20">
        <v>79030715.964820012</v>
      </c>
      <c r="H6" s="20">
        <v>109549984.31997</v>
      </c>
      <c r="I6" s="21">
        <v>1966497</v>
      </c>
      <c r="J6" s="21">
        <v>42393</v>
      </c>
      <c r="K6" s="20">
        <v>302890.16508000001</v>
      </c>
      <c r="L6" s="20">
        <v>11.54</v>
      </c>
      <c r="M6" s="20">
        <v>11.93</v>
      </c>
      <c r="N6" s="20">
        <v>776989069.82465005</v>
      </c>
      <c r="O6" s="21">
        <v>8611364</v>
      </c>
      <c r="P6" s="21">
        <v>35102</v>
      </c>
      <c r="Q6" s="21">
        <v>12609</v>
      </c>
      <c r="R6" s="20">
        <v>2067726.2630799999</v>
      </c>
      <c r="S6" s="20">
        <v>11.42</v>
      </c>
      <c r="T6" s="20">
        <v>11.91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9.25" customHeight="1">
      <c r="A7" s="89" t="s">
        <v>28</v>
      </c>
      <c r="B7" s="18" t="s">
        <v>64</v>
      </c>
      <c r="C7" s="20">
        <v>30829818.443720002</v>
      </c>
      <c r="D7" s="20">
        <v>9427968.94802</v>
      </c>
      <c r="E7" s="20">
        <v>17216895.302990001</v>
      </c>
      <c r="F7" s="20">
        <v>57394.146089996335</v>
      </c>
      <c r="G7" s="20">
        <v>4127560.0466199997</v>
      </c>
      <c r="H7" s="20">
        <v>11077400.47789</v>
      </c>
      <c r="I7" s="21">
        <v>244507</v>
      </c>
      <c r="J7" s="21">
        <v>168574</v>
      </c>
      <c r="K7" s="20">
        <v>599656.72716999997</v>
      </c>
      <c r="L7" s="20">
        <v>9.2200000000000006</v>
      </c>
      <c r="M7" s="20">
        <v>9.2799999999999994</v>
      </c>
      <c r="N7" s="20">
        <v>18332751.661340002</v>
      </c>
      <c r="O7" s="21">
        <v>133026</v>
      </c>
      <c r="P7" s="21">
        <v>3279</v>
      </c>
      <c r="Q7" s="21">
        <v>416</v>
      </c>
      <c r="R7" s="20">
        <v>128758.04348000001</v>
      </c>
      <c r="S7" s="20">
        <v>9.57</v>
      </c>
      <c r="T7" s="20">
        <v>9.9499999999999993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29.25" customHeight="1">
      <c r="A8" s="89" t="s">
        <v>27</v>
      </c>
      <c r="B8" s="18" t="s">
        <v>44</v>
      </c>
      <c r="C8" s="20">
        <v>304723070.68211001</v>
      </c>
      <c r="D8" s="20">
        <v>7784206.4699999997</v>
      </c>
      <c r="E8" s="20">
        <v>270505723.00817001</v>
      </c>
      <c r="F8" s="20">
        <v>328966.86227999878</v>
      </c>
      <c r="G8" s="20">
        <v>26104174.34166</v>
      </c>
      <c r="H8" s="20">
        <v>8936513.9963300005</v>
      </c>
      <c r="I8" s="21">
        <v>63419</v>
      </c>
      <c r="J8" s="21">
        <v>9076</v>
      </c>
      <c r="K8" s="20">
        <v>85657.708350000001</v>
      </c>
      <c r="L8" s="20">
        <v>10.06</v>
      </c>
      <c r="M8" s="20">
        <v>10.07</v>
      </c>
      <c r="N8" s="20">
        <v>288956436.23051</v>
      </c>
      <c r="O8" s="21">
        <v>3647994</v>
      </c>
      <c r="P8" s="21">
        <v>9386</v>
      </c>
      <c r="Q8" s="21">
        <v>9075</v>
      </c>
      <c r="R8" s="20">
        <v>1256698.35271</v>
      </c>
      <c r="S8" s="20">
        <v>9</v>
      </c>
      <c r="T8" s="20">
        <v>9.49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29.25" customHeight="1">
      <c r="A9" s="89" t="s">
        <v>26</v>
      </c>
      <c r="B9" s="18" t="s">
        <v>59</v>
      </c>
      <c r="C9" s="20">
        <v>64628815.235120006</v>
      </c>
      <c r="D9" s="20">
        <v>6380523.9090499999</v>
      </c>
      <c r="E9" s="20">
        <v>51650540.262359999</v>
      </c>
      <c r="F9" s="20">
        <v>125990.47878000163</v>
      </c>
      <c r="G9" s="20">
        <v>6471760.5849299999</v>
      </c>
      <c r="H9" s="20">
        <v>7576305.2967700008</v>
      </c>
      <c r="I9" s="21">
        <v>85771</v>
      </c>
      <c r="J9" s="21">
        <v>29235</v>
      </c>
      <c r="K9" s="20">
        <v>88804.811140000005</v>
      </c>
      <c r="L9" s="20">
        <v>10.27</v>
      </c>
      <c r="M9" s="20">
        <v>10.28</v>
      </c>
      <c r="N9" s="20">
        <v>55580166.59381</v>
      </c>
      <c r="O9" s="21">
        <v>429904</v>
      </c>
      <c r="P9" s="21">
        <v>5266</v>
      </c>
      <c r="Q9" s="21">
        <v>2067</v>
      </c>
      <c r="R9" s="20">
        <v>374316.58350999997</v>
      </c>
      <c r="S9" s="20">
        <v>9.61</v>
      </c>
      <c r="T9" s="20">
        <v>10.1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29.25" customHeight="1">
      <c r="A10" s="89" t="s">
        <v>25</v>
      </c>
      <c r="B10" s="18" t="s">
        <v>51</v>
      </c>
      <c r="C10" s="20">
        <v>41353031.568160005</v>
      </c>
      <c r="D10" s="20">
        <v>21328160.690409999</v>
      </c>
      <c r="E10" s="20">
        <v>1378432.3893900001</v>
      </c>
      <c r="F10" s="20">
        <v>179987.11435000037</v>
      </c>
      <c r="G10" s="20">
        <v>18466451.374009997</v>
      </c>
      <c r="H10" s="20">
        <v>25015010.72346</v>
      </c>
      <c r="I10" s="21">
        <v>282380</v>
      </c>
      <c r="J10" s="21">
        <v>89586</v>
      </c>
      <c r="K10" s="20">
        <v>421474.87741000002</v>
      </c>
      <c r="L10" s="20">
        <v>9.4700000000000006</v>
      </c>
      <c r="M10" s="20">
        <v>9.48</v>
      </c>
      <c r="N10" s="20">
        <v>1516935.11543</v>
      </c>
      <c r="O10" s="21">
        <v>14472</v>
      </c>
      <c r="P10" s="21">
        <v>61</v>
      </c>
      <c r="Q10" s="21">
        <v>61</v>
      </c>
      <c r="R10" s="20">
        <v>6420.6866600000003</v>
      </c>
      <c r="S10" s="20">
        <v>8.2100000000000009</v>
      </c>
      <c r="T10" s="20">
        <v>8.6999999999999993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29.25" customHeight="1">
      <c r="A11" s="89" t="s">
        <v>24</v>
      </c>
      <c r="B11" s="18" t="s">
        <v>41</v>
      </c>
      <c r="C11" s="20">
        <v>1025734.3562200001</v>
      </c>
      <c r="D11" s="20">
        <v>126015.97529</v>
      </c>
      <c r="E11" s="20" t="s">
        <v>70</v>
      </c>
      <c r="F11" s="20">
        <v>5669.4893099999872</v>
      </c>
      <c r="G11" s="20">
        <v>894048.89162000001</v>
      </c>
      <c r="H11" s="20">
        <v>130518.89549</v>
      </c>
      <c r="I11" s="21">
        <v>1608</v>
      </c>
      <c r="J11" s="21">
        <v>245</v>
      </c>
      <c r="K11" s="20">
        <v>2632.0164100000002</v>
      </c>
      <c r="L11" s="20">
        <v>8.75</v>
      </c>
      <c r="M11" s="20">
        <v>8.93</v>
      </c>
      <c r="N11" s="20" t="s">
        <v>70</v>
      </c>
      <c r="O11" s="20" t="s">
        <v>70</v>
      </c>
      <c r="P11" s="20" t="s">
        <v>70</v>
      </c>
      <c r="Q11" s="20" t="s">
        <v>70</v>
      </c>
      <c r="R11" s="20" t="s">
        <v>70</v>
      </c>
      <c r="S11" s="20" t="s">
        <v>70</v>
      </c>
      <c r="T11" s="20" t="s">
        <v>70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29.25" customHeight="1">
      <c r="A12" s="89" t="s">
        <v>23</v>
      </c>
      <c r="B12" s="18" t="s">
        <v>38</v>
      </c>
      <c r="C12" s="20">
        <v>8855988.9652199987</v>
      </c>
      <c r="D12" s="20">
        <v>5774382.9183900002</v>
      </c>
      <c r="E12" s="20">
        <v>2159352.8634000001</v>
      </c>
      <c r="F12" s="20">
        <v>24190.330480000495</v>
      </c>
      <c r="G12" s="20">
        <v>898062.85295000009</v>
      </c>
      <c r="H12" s="20">
        <v>6201163.4057399994</v>
      </c>
      <c r="I12" s="21">
        <v>81368</v>
      </c>
      <c r="J12" s="21">
        <v>5955</v>
      </c>
      <c r="K12" s="20">
        <v>84017.750530000005</v>
      </c>
      <c r="L12" s="20">
        <v>8.58</v>
      </c>
      <c r="M12" s="20">
        <v>9.25</v>
      </c>
      <c r="N12" s="20">
        <v>2277859.7405400001</v>
      </c>
      <c r="O12" s="21">
        <v>17445</v>
      </c>
      <c r="P12" s="21">
        <v>220</v>
      </c>
      <c r="Q12" s="21">
        <v>120</v>
      </c>
      <c r="R12" s="20">
        <v>16886.228139999999</v>
      </c>
      <c r="S12" s="20">
        <v>7.66</v>
      </c>
      <c r="T12" s="20">
        <v>8.09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29.25" customHeight="1">
      <c r="A13" s="89" t="s">
        <v>21</v>
      </c>
      <c r="B13" s="18" t="s">
        <v>60</v>
      </c>
      <c r="C13" s="20">
        <v>2454254.8137600003</v>
      </c>
      <c r="D13" s="20">
        <v>1942068.3326399999</v>
      </c>
      <c r="E13" s="20" t="s">
        <v>70</v>
      </c>
      <c r="F13" s="20">
        <v>7876.8788800001148</v>
      </c>
      <c r="G13" s="20">
        <v>504309.60224000004</v>
      </c>
      <c r="H13" s="20">
        <v>2151671.9421899999</v>
      </c>
      <c r="I13" s="21">
        <v>12245</v>
      </c>
      <c r="J13" s="21">
        <v>9855</v>
      </c>
      <c r="K13" s="20">
        <v>113012.28581999999</v>
      </c>
      <c r="L13" s="20">
        <v>6.62</v>
      </c>
      <c r="M13" s="20">
        <v>10.199999999999999</v>
      </c>
      <c r="N13" s="20" t="s">
        <v>70</v>
      </c>
      <c r="O13" s="20" t="s">
        <v>70</v>
      </c>
      <c r="P13" s="20" t="s">
        <v>70</v>
      </c>
      <c r="Q13" s="20" t="s">
        <v>70</v>
      </c>
      <c r="R13" s="20" t="s">
        <v>70</v>
      </c>
      <c r="S13" s="20" t="s">
        <v>70</v>
      </c>
      <c r="T13" s="20" t="s">
        <v>70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29.25" customHeight="1">
      <c r="A14" s="89" t="s">
        <v>20</v>
      </c>
      <c r="B14" s="18" t="s">
        <v>68</v>
      </c>
      <c r="C14" s="20">
        <v>18628735.404669996</v>
      </c>
      <c r="D14" s="20">
        <v>16641378.986500001</v>
      </c>
      <c r="E14" s="20" t="s">
        <v>70</v>
      </c>
      <c r="F14" s="20">
        <v>32500.416659999846</v>
      </c>
      <c r="G14" s="20">
        <v>1954856.0015100001</v>
      </c>
      <c r="H14" s="20">
        <v>17920534.07336</v>
      </c>
      <c r="I14" s="21">
        <v>66663</v>
      </c>
      <c r="J14" s="21">
        <v>30436</v>
      </c>
      <c r="K14" s="20">
        <v>189954.88553999999</v>
      </c>
      <c r="L14" s="20">
        <v>10.52</v>
      </c>
      <c r="M14" s="20">
        <v>10.62</v>
      </c>
      <c r="N14" s="20" t="s">
        <v>70</v>
      </c>
      <c r="O14" s="20" t="s">
        <v>70</v>
      </c>
      <c r="P14" s="20" t="s">
        <v>70</v>
      </c>
      <c r="Q14" s="20" t="s">
        <v>70</v>
      </c>
      <c r="R14" s="20" t="s">
        <v>70</v>
      </c>
      <c r="S14" s="20" t="s">
        <v>70</v>
      </c>
      <c r="T14" s="20" t="s">
        <v>70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29.25" customHeight="1">
      <c r="A15" s="89" t="s">
        <v>19</v>
      </c>
      <c r="B15" s="18" t="s">
        <v>45</v>
      </c>
      <c r="C15" s="20">
        <v>405623.69714999996</v>
      </c>
      <c r="D15" s="20">
        <v>155851.82800000001</v>
      </c>
      <c r="E15" s="20" t="s">
        <v>70</v>
      </c>
      <c r="F15" s="20">
        <v>5197.7568199999932</v>
      </c>
      <c r="G15" s="20">
        <v>244574.11233</v>
      </c>
      <c r="H15" s="20">
        <v>170515.6372</v>
      </c>
      <c r="I15" s="21">
        <v>260</v>
      </c>
      <c r="J15" s="21">
        <v>170</v>
      </c>
      <c r="K15" s="20">
        <v>3090.6646499999997</v>
      </c>
      <c r="L15" s="20">
        <v>6.95</v>
      </c>
      <c r="M15" s="20">
        <v>7.2</v>
      </c>
      <c r="N15" s="20" t="s">
        <v>70</v>
      </c>
      <c r="O15" s="20" t="s">
        <v>70</v>
      </c>
      <c r="P15" s="20" t="s">
        <v>70</v>
      </c>
      <c r="Q15" s="20" t="s">
        <v>70</v>
      </c>
      <c r="R15" s="20" t="s">
        <v>70</v>
      </c>
      <c r="S15" s="20" t="s">
        <v>70</v>
      </c>
      <c r="T15" s="20" t="s">
        <v>70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29.25" customHeight="1">
      <c r="A16" s="89" t="s">
        <v>18</v>
      </c>
      <c r="B16" s="18" t="s">
        <v>48</v>
      </c>
      <c r="C16" s="20">
        <v>563570483.3715601</v>
      </c>
      <c r="D16" s="20">
        <v>447841395.04210997</v>
      </c>
      <c r="E16" s="20" t="s">
        <v>70</v>
      </c>
      <c r="F16" s="20">
        <v>2047765.2530499802</v>
      </c>
      <c r="G16" s="20">
        <v>113681323.0764</v>
      </c>
      <c r="H16" s="20">
        <v>530700057.03267998</v>
      </c>
      <c r="I16" s="21">
        <v>1325779</v>
      </c>
      <c r="J16" s="21">
        <v>366789</v>
      </c>
      <c r="K16" s="20">
        <v>5251367.8132499997</v>
      </c>
      <c r="L16" s="20">
        <v>6.66</v>
      </c>
      <c r="M16" s="20">
        <v>7.2</v>
      </c>
      <c r="N16" s="20" t="s">
        <v>70</v>
      </c>
      <c r="O16" s="20" t="s">
        <v>70</v>
      </c>
      <c r="P16" s="20" t="s">
        <v>70</v>
      </c>
      <c r="Q16" s="20" t="s">
        <v>70</v>
      </c>
      <c r="R16" s="20" t="s">
        <v>70</v>
      </c>
      <c r="S16" s="20" t="s">
        <v>70</v>
      </c>
      <c r="T16" s="20" t="s">
        <v>70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29.25" customHeight="1">
      <c r="A17" s="89" t="s">
        <v>17</v>
      </c>
      <c r="B17" s="18" t="s">
        <v>138</v>
      </c>
      <c r="C17" s="20">
        <v>15685662.08302</v>
      </c>
      <c r="D17" s="20">
        <v>961617.76893000002</v>
      </c>
      <c r="E17" s="20">
        <v>11481390.374709999</v>
      </c>
      <c r="F17" s="20">
        <v>32132.314830000163</v>
      </c>
      <c r="G17" s="20">
        <v>3210521.6245500003</v>
      </c>
      <c r="H17" s="20">
        <v>1415301.1731500002</v>
      </c>
      <c r="I17" s="21">
        <v>31830</v>
      </c>
      <c r="J17" s="21">
        <v>2057</v>
      </c>
      <c r="K17" s="20">
        <v>69683.425010000006</v>
      </c>
      <c r="L17" s="20">
        <v>8.02</v>
      </c>
      <c r="M17" s="20">
        <v>8.6</v>
      </c>
      <c r="N17" s="20">
        <v>12464902.912110001</v>
      </c>
      <c r="O17" s="21">
        <v>146661</v>
      </c>
      <c r="P17" s="21">
        <v>656</v>
      </c>
      <c r="Q17" s="21">
        <v>416</v>
      </c>
      <c r="R17" s="20">
        <v>50473.440289999999</v>
      </c>
      <c r="S17" s="20">
        <v>12.3</v>
      </c>
      <c r="T17" s="20">
        <v>12.76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29.25" customHeight="1">
      <c r="A18" s="89" t="s">
        <v>16</v>
      </c>
      <c r="B18" s="18" t="s">
        <v>50</v>
      </c>
      <c r="C18" s="20">
        <v>356210533.60601002</v>
      </c>
      <c r="D18" s="20">
        <v>33618282.02572</v>
      </c>
      <c r="E18" s="20">
        <v>298802676.15101999</v>
      </c>
      <c r="F18" s="20">
        <v>358207.13260000612</v>
      </c>
      <c r="G18" s="20">
        <v>23431368.296669997</v>
      </c>
      <c r="H18" s="20">
        <v>35225176.442280002</v>
      </c>
      <c r="I18" s="21">
        <v>203224</v>
      </c>
      <c r="J18" s="21">
        <v>16722</v>
      </c>
      <c r="K18" s="20">
        <v>299616.93892000004</v>
      </c>
      <c r="L18" s="20">
        <v>7.59</v>
      </c>
      <c r="M18" s="20">
        <v>7.62</v>
      </c>
      <c r="N18" s="20">
        <v>315434118.16553003</v>
      </c>
      <c r="O18" s="21">
        <v>2924287</v>
      </c>
      <c r="P18" s="21">
        <v>12165</v>
      </c>
      <c r="Q18" s="21">
        <v>6449</v>
      </c>
      <c r="R18" s="20">
        <v>1026923.8674199999</v>
      </c>
      <c r="S18" s="20">
        <v>7.73</v>
      </c>
      <c r="T18" s="20">
        <v>8.02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29.25" customHeight="1">
      <c r="A19" s="89" t="s">
        <v>15</v>
      </c>
      <c r="B19" s="18" t="s">
        <v>57</v>
      </c>
      <c r="C19" s="20">
        <v>611041372.11696994</v>
      </c>
      <c r="D19" s="20">
        <v>387475823.59492999</v>
      </c>
      <c r="E19" s="20" t="s">
        <v>70</v>
      </c>
      <c r="F19" s="20">
        <v>541304.25308001705</v>
      </c>
      <c r="G19" s="20">
        <v>223024244.26896</v>
      </c>
      <c r="H19" s="20">
        <v>501720045.83159995</v>
      </c>
      <c r="I19" s="21">
        <v>231968</v>
      </c>
      <c r="J19" s="21">
        <v>173333</v>
      </c>
      <c r="K19" s="20">
        <v>6168735.30437</v>
      </c>
      <c r="L19" s="20">
        <v>5.9</v>
      </c>
      <c r="M19" s="20">
        <v>5.93</v>
      </c>
      <c r="N19" s="20" t="s">
        <v>70</v>
      </c>
      <c r="O19" s="20" t="s">
        <v>70</v>
      </c>
      <c r="P19" s="20" t="s">
        <v>70</v>
      </c>
      <c r="Q19" s="20" t="s">
        <v>70</v>
      </c>
      <c r="R19" s="20" t="s">
        <v>70</v>
      </c>
      <c r="S19" s="20" t="s">
        <v>70</v>
      </c>
      <c r="T19" s="20" t="s">
        <v>70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29.25" customHeight="1">
      <c r="A20" s="89" t="s">
        <v>14</v>
      </c>
      <c r="B20" s="18" t="s">
        <v>39</v>
      </c>
      <c r="C20" s="20">
        <v>55346942.803889997</v>
      </c>
      <c r="D20" s="20">
        <v>17689467.282620002</v>
      </c>
      <c r="E20" s="20">
        <v>28916722.667970002</v>
      </c>
      <c r="F20" s="20">
        <v>409535.52317999461</v>
      </c>
      <c r="G20" s="20">
        <v>8331217.3301200001</v>
      </c>
      <c r="H20" s="20">
        <v>19029087.566509999</v>
      </c>
      <c r="I20" s="21">
        <v>110116</v>
      </c>
      <c r="J20" s="21">
        <v>55993</v>
      </c>
      <c r="K20" s="20">
        <v>394270.88435000001</v>
      </c>
      <c r="L20" s="20">
        <v>7.9</v>
      </c>
      <c r="M20" s="20">
        <v>7.94</v>
      </c>
      <c r="N20" s="20">
        <v>31070082.266240001</v>
      </c>
      <c r="O20" s="21">
        <v>328313</v>
      </c>
      <c r="P20" s="21">
        <v>1402</v>
      </c>
      <c r="Q20" s="21">
        <v>1192</v>
      </c>
      <c r="R20" s="20">
        <v>177723.07459999999</v>
      </c>
      <c r="S20" s="20">
        <v>9.6</v>
      </c>
      <c r="T20" s="20">
        <v>9.6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29.25" customHeight="1">
      <c r="A21" s="89" t="s">
        <v>13</v>
      </c>
      <c r="B21" s="18" t="s">
        <v>52</v>
      </c>
      <c r="C21" s="20">
        <v>30650995.377950002</v>
      </c>
      <c r="D21" s="20">
        <v>2753213.0877100001</v>
      </c>
      <c r="E21" s="20">
        <v>24619311.64931</v>
      </c>
      <c r="F21" s="20">
        <v>76354.493169997222</v>
      </c>
      <c r="G21" s="20">
        <v>3202116.1477600001</v>
      </c>
      <c r="H21" s="20">
        <v>2973705.8463699999</v>
      </c>
      <c r="I21" s="21">
        <v>119433</v>
      </c>
      <c r="J21" s="21">
        <v>24518</v>
      </c>
      <c r="K21" s="20">
        <v>47650.574340000006</v>
      </c>
      <c r="L21" s="20">
        <v>8.09</v>
      </c>
      <c r="M21" s="20">
        <v>8.9499999999999993</v>
      </c>
      <c r="N21" s="20">
        <v>26353882.239020001</v>
      </c>
      <c r="O21" s="21">
        <v>303288</v>
      </c>
      <c r="P21" s="21">
        <v>1162</v>
      </c>
      <c r="Q21" s="21">
        <v>998</v>
      </c>
      <c r="R21" s="20">
        <v>138524.44972999999</v>
      </c>
      <c r="S21" s="20">
        <v>9.9600000000000009</v>
      </c>
      <c r="T21" s="20">
        <v>10.42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29.25" customHeight="1">
      <c r="A22" s="89" t="s">
        <v>12</v>
      </c>
      <c r="B22" s="18" t="s">
        <v>54</v>
      </c>
      <c r="C22" s="20">
        <v>2179610.5743100001</v>
      </c>
      <c r="D22" s="20">
        <v>477562.63208000007</v>
      </c>
      <c r="E22" s="20">
        <v>1098478.30874</v>
      </c>
      <c r="F22" s="20">
        <v>9868.6686300000256</v>
      </c>
      <c r="G22" s="20">
        <v>593700.96486000007</v>
      </c>
      <c r="H22" s="20">
        <v>664804.4044</v>
      </c>
      <c r="I22" s="21">
        <v>10722</v>
      </c>
      <c r="J22" s="21">
        <v>538</v>
      </c>
      <c r="K22" s="20">
        <v>13306.10728</v>
      </c>
      <c r="L22" s="20">
        <v>9.49</v>
      </c>
      <c r="M22" s="20">
        <v>10.31</v>
      </c>
      <c r="N22" s="20">
        <v>1210378.6711500001</v>
      </c>
      <c r="O22" s="21">
        <v>8841</v>
      </c>
      <c r="P22" s="21">
        <v>28</v>
      </c>
      <c r="Q22" s="21">
        <v>33</v>
      </c>
      <c r="R22" s="20">
        <v>4107.3566300000002</v>
      </c>
      <c r="S22" s="20">
        <v>8.91</v>
      </c>
      <c r="T22" s="20">
        <v>8.91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29.25" customHeight="1">
      <c r="A23" s="89" t="s">
        <v>11</v>
      </c>
      <c r="B23" s="18" t="s">
        <v>66</v>
      </c>
      <c r="C23" s="20">
        <v>156670651.25404999</v>
      </c>
      <c r="D23" s="20">
        <v>124619019.64063001</v>
      </c>
      <c r="E23" s="20">
        <v>11316197.69097</v>
      </c>
      <c r="F23" s="20">
        <v>188187.96937000274</v>
      </c>
      <c r="G23" s="20">
        <v>20547245.953080002</v>
      </c>
      <c r="H23" s="20">
        <v>141205877.88157001</v>
      </c>
      <c r="I23" s="21">
        <v>138316</v>
      </c>
      <c r="J23" s="21">
        <v>33005</v>
      </c>
      <c r="K23" s="20">
        <v>1127215.29951</v>
      </c>
      <c r="L23" s="20">
        <v>5.01</v>
      </c>
      <c r="M23" s="20">
        <v>5.26</v>
      </c>
      <c r="N23" s="20">
        <v>12104029.085450001</v>
      </c>
      <c r="O23" s="21">
        <v>47433</v>
      </c>
      <c r="P23" s="21">
        <v>406</v>
      </c>
      <c r="Q23" s="21">
        <v>230</v>
      </c>
      <c r="R23" s="20">
        <v>38559.185560000005</v>
      </c>
      <c r="S23" s="20">
        <v>9.0399999999999991</v>
      </c>
      <c r="T23" s="20">
        <v>9.0399999999999991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29.25" customHeight="1">
      <c r="A24" s="89" t="s">
        <v>10</v>
      </c>
      <c r="B24" s="18" t="s">
        <v>53</v>
      </c>
      <c r="C24" s="20">
        <v>9096037.5306499992</v>
      </c>
      <c r="D24" s="20">
        <v>1604544.9421599999</v>
      </c>
      <c r="E24" s="20">
        <v>6097515.1806899998</v>
      </c>
      <c r="F24" s="20">
        <v>29514.314500000834</v>
      </c>
      <c r="G24" s="20">
        <v>1364463.0933000001</v>
      </c>
      <c r="H24" s="20">
        <v>1862259.8374100002</v>
      </c>
      <c r="I24" s="21">
        <v>10249</v>
      </c>
      <c r="J24" s="21">
        <v>8296</v>
      </c>
      <c r="K24" s="20">
        <v>47724.489049999996</v>
      </c>
      <c r="L24" s="20">
        <v>9.69</v>
      </c>
      <c r="M24" s="20">
        <v>9.69</v>
      </c>
      <c r="N24" s="20">
        <v>6820699.9882899998</v>
      </c>
      <c r="O24" s="21">
        <v>53785</v>
      </c>
      <c r="P24" s="21">
        <v>453</v>
      </c>
      <c r="Q24" s="21">
        <v>116</v>
      </c>
      <c r="R24" s="20">
        <v>28165.758600000001</v>
      </c>
      <c r="S24" s="20">
        <v>9.7100000000000009</v>
      </c>
      <c r="T24" s="20">
        <v>10.220000000000001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29.25" customHeight="1">
      <c r="A25" s="89" t="s">
        <v>9</v>
      </c>
      <c r="B25" s="18" t="s">
        <v>74</v>
      </c>
      <c r="C25" s="20">
        <v>6096341.6449700007</v>
      </c>
      <c r="D25" s="20">
        <v>4018859.0922200005</v>
      </c>
      <c r="E25" s="20" t="s">
        <v>70</v>
      </c>
      <c r="F25" s="20">
        <v>14283.402609999657</v>
      </c>
      <c r="G25" s="20">
        <v>2063199.15014</v>
      </c>
      <c r="H25" s="20">
        <v>5190560.3820900004</v>
      </c>
      <c r="I25" s="21">
        <v>13882</v>
      </c>
      <c r="J25" s="21">
        <v>9342</v>
      </c>
      <c r="K25" s="20">
        <v>59643.590109999997</v>
      </c>
      <c r="L25" s="20">
        <v>8.0299999999999994</v>
      </c>
      <c r="M25" s="20">
        <v>8.66</v>
      </c>
      <c r="N25" s="20" t="s">
        <v>70</v>
      </c>
      <c r="O25" s="20" t="s">
        <v>70</v>
      </c>
      <c r="P25" s="20" t="s">
        <v>70</v>
      </c>
      <c r="Q25" s="20" t="s">
        <v>70</v>
      </c>
      <c r="R25" s="20" t="s">
        <v>70</v>
      </c>
      <c r="S25" s="20" t="s">
        <v>70</v>
      </c>
      <c r="T25" s="20" t="s">
        <v>70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29.25" customHeight="1">
      <c r="A26" s="89" t="s">
        <v>8</v>
      </c>
      <c r="B26" s="18" t="s">
        <v>35</v>
      </c>
      <c r="C26" s="20">
        <v>9298949.3657299988</v>
      </c>
      <c r="D26" s="20">
        <v>5713813.3065900002</v>
      </c>
      <c r="E26" s="20">
        <v>2174583.4014400002</v>
      </c>
      <c r="F26" s="20">
        <v>13457.169979999542</v>
      </c>
      <c r="G26" s="20">
        <v>1397095.4877200001</v>
      </c>
      <c r="H26" s="20">
        <v>6292813.3381499993</v>
      </c>
      <c r="I26" s="21">
        <v>41344</v>
      </c>
      <c r="J26" s="21">
        <v>7563</v>
      </c>
      <c r="K26" s="20">
        <v>125088.50688</v>
      </c>
      <c r="L26" s="20">
        <v>7.87</v>
      </c>
      <c r="M26" s="20">
        <v>8.0500000000000007</v>
      </c>
      <c r="N26" s="20">
        <v>2362871.1530500003</v>
      </c>
      <c r="O26" s="21">
        <v>31188</v>
      </c>
      <c r="P26" s="21">
        <v>62</v>
      </c>
      <c r="Q26" s="21">
        <v>183</v>
      </c>
      <c r="R26" s="20">
        <v>15491.403060000001</v>
      </c>
      <c r="S26" s="20">
        <v>7.68</v>
      </c>
      <c r="T26" s="20">
        <v>8.11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29.25" customHeight="1">
      <c r="A27" s="89" t="s">
        <v>7</v>
      </c>
      <c r="B27" s="18" t="s">
        <v>40</v>
      </c>
      <c r="C27" s="20">
        <v>8549250.2777900007</v>
      </c>
      <c r="D27" s="20">
        <v>3018900.3920900002</v>
      </c>
      <c r="E27" s="20">
        <v>2392927.3188499999</v>
      </c>
      <c r="F27" s="20">
        <v>40007.904180000005</v>
      </c>
      <c r="G27" s="20">
        <v>3097414.66267</v>
      </c>
      <c r="H27" s="20">
        <v>4443010.2202099999</v>
      </c>
      <c r="I27" s="21">
        <v>16602</v>
      </c>
      <c r="J27" s="21">
        <v>7897</v>
      </c>
      <c r="K27" s="20">
        <v>40067.174599999998</v>
      </c>
      <c r="L27" s="20">
        <v>18.13</v>
      </c>
      <c r="M27" s="20">
        <v>19.329999999999998</v>
      </c>
      <c r="N27" s="20">
        <v>2533974.8172800001</v>
      </c>
      <c r="O27" s="21">
        <v>19463</v>
      </c>
      <c r="P27" s="21">
        <v>15</v>
      </c>
      <c r="Q27" s="21">
        <v>84</v>
      </c>
      <c r="R27" s="20">
        <v>12300.031580000001</v>
      </c>
      <c r="S27" s="20">
        <v>11.43</v>
      </c>
      <c r="T27" s="20">
        <v>11.43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29.25" customHeight="1">
      <c r="A28" s="89" t="s">
        <v>6</v>
      </c>
      <c r="B28" s="18" t="s">
        <v>63</v>
      </c>
      <c r="C28" s="20">
        <v>898244.12574000005</v>
      </c>
      <c r="D28" s="20">
        <v>527103.87628000008</v>
      </c>
      <c r="E28" s="20" t="s">
        <v>70</v>
      </c>
      <c r="F28" s="20">
        <v>3399.1005599999689</v>
      </c>
      <c r="G28" s="20">
        <v>367741.14889999997</v>
      </c>
      <c r="H28" s="20">
        <v>580831.54600999993</v>
      </c>
      <c r="I28" s="21">
        <v>992</v>
      </c>
      <c r="J28" s="21">
        <v>928</v>
      </c>
      <c r="K28" s="20">
        <v>11195.756640000001</v>
      </c>
      <c r="L28" s="20">
        <v>7.39</v>
      </c>
      <c r="M28" s="20">
        <v>7.54</v>
      </c>
      <c r="N28" s="20" t="s">
        <v>70</v>
      </c>
      <c r="O28" s="20" t="s">
        <v>70</v>
      </c>
      <c r="P28" s="20" t="s">
        <v>70</v>
      </c>
      <c r="Q28" s="20" t="s">
        <v>70</v>
      </c>
      <c r="R28" s="20" t="s">
        <v>70</v>
      </c>
      <c r="S28" s="20" t="s">
        <v>70</v>
      </c>
      <c r="T28" s="20" t="s">
        <v>70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9.25" customHeight="1">
      <c r="A29" s="89" t="s">
        <v>5</v>
      </c>
      <c r="B29" s="18" t="s">
        <v>36</v>
      </c>
      <c r="C29" s="20">
        <v>7889272.2236400004</v>
      </c>
      <c r="D29" s="20">
        <v>1687168.15582</v>
      </c>
      <c r="E29" s="20">
        <v>5222831.6145000001</v>
      </c>
      <c r="F29" s="20">
        <v>20616.095640000105</v>
      </c>
      <c r="G29" s="20">
        <v>958656.3576799999</v>
      </c>
      <c r="H29" s="20">
        <v>1830885.49073</v>
      </c>
      <c r="I29" s="21">
        <v>41872</v>
      </c>
      <c r="J29" s="21">
        <v>26337</v>
      </c>
      <c r="K29" s="20">
        <v>50228.575440000001</v>
      </c>
      <c r="L29" s="20">
        <v>8.9700000000000006</v>
      </c>
      <c r="M29" s="20">
        <v>9.09</v>
      </c>
      <c r="N29" s="20">
        <v>5581218.9772299994</v>
      </c>
      <c r="O29" s="21">
        <v>63454</v>
      </c>
      <c r="P29" s="21">
        <v>208</v>
      </c>
      <c r="Q29" s="21">
        <v>171</v>
      </c>
      <c r="R29" s="20">
        <v>21833.95606</v>
      </c>
      <c r="S29" s="20">
        <v>7.61</v>
      </c>
      <c r="T29" s="20">
        <v>8.08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29.25" customHeight="1">
      <c r="A30" s="89" t="s">
        <v>4</v>
      </c>
      <c r="B30" s="18" t="s">
        <v>71</v>
      </c>
      <c r="C30" s="20">
        <v>16729348.584419999</v>
      </c>
      <c r="D30" s="20">
        <v>2510223.5839999998</v>
      </c>
      <c r="E30" s="20">
        <v>12447188.36022</v>
      </c>
      <c r="F30" s="20">
        <v>17432.028999999999</v>
      </c>
      <c r="G30" s="20">
        <v>1754504.6112000002</v>
      </c>
      <c r="H30" s="20">
        <v>2791592.5725500002</v>
      </c>
      <c r="I30" s="21">
        <v>65645</v>
      </c>
      <c r="J30" s="21">
        <v>3414</v>
      </c>
      <c r="K30" s="20">
        <v>26569.883679999999</v>
      </c>
      <c r="L30" s="20">
        <v>8.8699999999999992</v>
      </c>
      <c r="M30" s="20">
        <v>8.8800000000000008</v>
      </c>
      <c r="N30" s="20">
        <v>13239231.17032</v>
      </c>
      <c r="O30" s="21">
        <v>97241</v>
      </c>
      <c r="P30" s="21">
        <v>1463</v>
      </c>
      <c r="Q30" s="21">
        <v>506</v>
      </c>
      <c r="R30" s="20">
        <v>109475.04304999999</v>
      </c>
      <c r="S30" s="20">
        <v>9.4700000000000006</v>
      </c>
      <c r="T30" s="20">
        <v>9.9600000000000009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29.25" customHeight="1">
      <c r="A31" s="89" t="s">
        <v>3</v>
      </c>
      <c r="B31" s="18" t="s">
        <v>69</v>
      </c>
      <c r="C31" s="20">
        <v>31100782.033470001</v>
      </c>
      <c r="D31" s="20">
        <v>27694507.558780003</v>
      </c>
      <c r="E31" s="20" t="s">
        <v>70</v>
      </c>
      <c r="F31" s="20">
        <v>44903.182289997101</v>
      </c>
      <c r="G31" s="20">
        <v>3361371.2924000002</v>
      </c>
      <c r="H31" s="20">
        <v>29489113.63744</v>
      </c>
      <c r="I31" s="21">
        <v>37151</v>
      </c>
      <c r="J31" s="21">
        <v>226</v>
      </c>
      <c r="K31" s="20">
        <v>18672.107390000001</v>
      </c>
      <c r="L31" s="20">
        <v>7.63</v>
      </c>
      <c r="M31" s="20">
        <v>7.9</v>
      </c>
      <c r="N31" s="20" t="s">
        <v>70</v>
      </c>
      <c r="O31" s="20" t="s">
        <v>70</v>
      </c>
      <c r="P31" s="20" t="s">
        <v>70</v>
      </c>
      <c r="Q31" s="20" t="s">
        <v>70</v>
      </c>
      <c r="R31" s="20" t="s">
        <v>70</v>
      </c>
      <c r="S31" s="20" t="s">
        <v>70</v>
      </c>
      <c r="T31" s="20" t="s">
        <v>70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29.25" customHeight="1">
      <c r="A32" s="89">
        <v>415</v>
      </c>
      <c r="B32" s="18" t="s">
        <v>42</v>
      </c>
      <c r="C32" s="20">
        <v>14400812.465360001</v>
      </c>
      <c r="D32" s="20">
        <v>11713098.51004</v>
      </c>
      <c r="E32" s="20">
        <v>1018966.5811699999</v>
      </c>
      <c r="F32" s="20">
        <v>76690.618259998315</v>
      </c>
      <c r="G32" s="20">
        <v>1592056.7558900001</v>
      </c>
      <c r="H32" s="20">
        <v>12518058.201850001</v>
      </c>
      <c r="I32" s="21">
        <v>46539</v>
      </c>
      <c r="J32" s="21">
        <v>4360</v>
      </c>
      <c r="K32" s="20">
        <v>48020.120710000003</v>
      </c>
      <c r="L32" s="20">
        <v>8.2899999999999991</v>
      </c>
      <c r="M32" s="20">
        <v>8.32</v>
      </c>
      <c r="N32" s="20">
        <v>1062311.1387</v>
      </c>
      <c r="O32" s="21">
        <v>4451</v>
      </c>
      <c r="P32" s="21">
        <v>131</v>
      </c>
      <c r="Q32" s="21">
        <v>21</v>
      </c>
      <c r="R32" s="20">
        <v>4900.1955099999996</v>
      </c>
      <c r="S32" s="20">
        <v>8.44</v>
      </c>
      <c r="T32" s="20">
        <v>8.89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29.25" customHeight="1">
      <c r="A33" s="89">
        <v>426</v>
      </c>
      <c r="B33" s="18" t="s">
        <v>56</v>
      </c>
      <c r="C33" s="20">
        <v>16405448.362530001</v>
      </c>
      <c r="D33" s="20">
        <v>14557756.63765</v>
      </c>
      <c r="E33" s="20" t="s">
        <v>70</v>
      </c>
      <c r="F33" s="20">
        <v>17685.417979999544</v>
      </c>
      <c r="G33" s="20">
        <v>1830006.3069000002</v>
      </c>
      <c r="H33" s="20">
        <v>15641995.828370001</v>
      </c>
      <c r="I33" s="21">
        <v>26459</v>
      </c>
      <c r="J33" s="21">
        <v>2095</v>
      </c>
      <c r="K33" s="20">
        <v>115935.49053</v>
      </c>
      <c r="L33" s="20">
        <v>9.74</v>
      </c>
      <c r="M33" s="20">
        <v>9.93</v>
      </c>
      <c r="N33" s="20" t="s">
        <v>70</v>
      </c>
      <c r="O33" s="20" t="s">
        <v>70</v>
      </c>
      <c r="P33" s="20" t="s">
        <v>70</v>
      </c>
      <c r="Q33" s="20" t="s">
        <v>70</v>
      </c>
      <c r="R33" s="20" t="s">
        <v>70</v>
      </c>
      <c r="S33" s="20" t="s">
        <v>70</v>
      </c>
      <c r="T33" s="20" t="s">
        <v>70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29.25" customHeight="1">
      <c r="A34" s="89">
        <v>430</v>
      </c>
      <c r="B34" s="18" t="s">
        <v>58</v>
      </c>
      <c r="C34" s="20">
        <v>727810573.32589006</v>
      </c>
      <c r="D34" s="20">
        <v>43016587.151660003</v>
      </c>
      <c r="E34" s="20">
        <v>619541941.87980008</v>
      </c>
      <c r="F34" s="20">
        <v>1092177.0261599426</v>
      </c>
      <c r="G34" s="20">
        <v>64159867.268269993</v>
      </c>
      <c r="H34" s="20">
        <v>45620261.771580003</v>
      </c>
      <c r="I34" s="21">
        <v>214944</v>
      </c>
      <c r="J34" s="21">
        <v>18155</v>
      </c>
      <c r="K34" s="20">
        <v>547655.99759000004</v>
      </c>
      <c r="L34" s="20">
        <v>8.94</v>
      </c>
      <c r="M34" s="20">
        <v>8.98</v>
      </c>
      <c r="N34" s="20">
        <v>659599016.21427</v>
      </c>
      <c r="O34" s="21">
        <v>6274856</v>
      </c>
      <c r="P34" s="21">
        <v>25486</v>
      </c>
      <c r="Q34" s="21">
        <v>15084</v>
      </c>
      <c r="R34" s="20">
        <v>2875032.5125700003</v>
      </c>
      <c r="S34" s="20">
        <v>8.81</v>
      </c>
      <c r="T34" s="20">
        <v>9.1300000000000008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26" customHeight="1">
      <c r="A35" s="89">
        <v>431</v>
      </c>
      <c r="B35" s="18" t="s">
        <v>49</v>
      </c>
      <c r="C35" s="20">
        <v>296217849.59780002</v>
      </c>
      <c r="D35" s="20">
        <v>2429715.4380600001</v>
      </c>
      <c r="E35" s="20">
        <v>267549912.91233999</v>
      </c>
      <c r="F35" s="20">
        <v>556246.28914001223</v>
      </c>
      <c r="G35" s="20">
        <v>25681974.95826</v>
      </c>
      <c r="H35" s="20">
        <v>2512980.9476999999</v>
      </c>
      <c r="I35" s="21">
        <v>66142</v>
      </c>
      <c r="J35" s="21">
        <v>19685</v>
      </c>
      <c r="K35" s="20">
        <v>56042.922850000003</v>
      </c>
      <c r="L35" s="20">
        <v>9.06</v>
      </c>
      <c r="M35" s="20">
        <v>9.09</v>
      </c>
      <c r="N35" s="20">
        <v>280864401.02969003</v>
      </c>
      <c r="O35" s="21">
        <v>4009844</v>
      </c>
      <c r="P35" s="21">
        <v>6279</v>
      </c>
      <c r="Q35" s="21">
        <v>10656</v>
      </c>
      <c r="R35" s="20">
        <v>1331918.9135999999</v>
      </c>
      <c r="S35" s="20">
        <v>10.89</v>
      </c>
      <c r="T35" s="20">
        <v>11.37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29.25" customHeight="1">
      <c r="A36" s="89">
        <v>432</v>
      </c>
      <c r="B36" s="18" t="s">
        <v>43</v>
      </c>
      <c r="C36" s="20">
        <v>675338882.54681993</v>
      </c>
      <c r="D36" s="20">
        <v>70712441.553489983</v>
      </c>
      <c r="E36" s="20">
        <v>549756343.53517008</v>
      </c>
      <c r="F36" s="20">
        <v>470796.89952001191</v>
      </c>
      <c r="G36" s="20">
        <v>54399300.558639996</v>
      </c>
      <c r="H36" s="20">
        <v>75013483.827859998</v>
      </c>
      <c r="I36" s="21">
        <v>493342</v>
      </c>
      <c r="J36" s="21">
        <v>140552</v>
      </c>
      <c r="K36" s="20">
        <v>1395874.5033800001</v>
      </c>
      <c r="L36" s="20">
        <v>9.4499999999999993</v>
      </c>
      <c r="M36" s="20">
        <v>9.48</v>
      </c>
      <c r="N36" s="20">
        <v>586949439.03000998</v>
      </c>
      <c r="O36" s="21">
        <v>6819286</v>
      </c>
      <c r="P36" s="21">
        <v>38983</v>
      </c>
      <c r="Q36" s="21">
        <v>18717</v>
      </c>
      <c r="R36" s="20">
        <v>2510443.3676100001</v>
      </c>
      <c r="S36" s="20">
        <v>7.6</v>
      </c>
      <c r="T36" s="20">
        <v>8.06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29.25" customHeight="1">
      <c r="A37" s="89">
        <v>433</v>
      </c>
      <c r="B37" s="18" t="s">
        <v>65</v>
      </c>
      <c r="C37" s="20">
        <v>59491962.176639996</v>
      </c>
      <c r="D37" s="20">
        <v>21818289.558310002</v>
      </c>
      <c r="E37" s="20">
        <v>12397497.04651</v>
      </c>
      <c r="F37" s="20">
        <v>1829480.7324899954</v>
      </c>
      <c r="G37" s="20">
        <v>23446694.839330003</v>
      </c>
      <c r="H37" s="20">
        <v>26874664.251740001</v>
      </c>
      <c r="I37" s="21">
        <v>46908</v>
      </c>
      <c r="J37" s="21">
        <v>39348</v>
      </c>
      <c r="K37" s="20">
        <v>376741.06955999997</v>
      </c>
      <c r="L37" s="20">
        <v>8.73</v>
      </c>
      <c r="M37" s="20">
        <v>8.84</v>
      </c>
      <c r="N37" s="20">
        <v>12985091.0888</v>
      </c>
      <c r="O37" s="21">
        <v>42319</v>
      </c>
      <c r="P37" s="21">
        <v>1142</v>
      </c>
      <c r="Q37" s="21">
        <v>249</v>
      </c>
      <c r="R37" s="20">
        <v>121197.46623999999</v>
      </c>
      <c r="S37" s="20">
        <v>7.81</v>
      </c>
      <c r="T37" s="20">
        <v>7.81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29.25" customHeight="1">
      <c r="A38" s="89">
        <v>436</v>
      </c>
      <c r="B38" s="18" t="s">
        <v>47</v>
      </c>
      <c r="C38" s="20">
        <v>382663690.77091998</v>
      </c>
      <c r="D38" s="20">
        <v>160302413.09764001</v>
      </c>
      <c r="E38" s="20">
        <v>186705442.47938001</v>
      </c>
      <c r="F38" s="20">
        <v>805203.24852997588</v>
      </c>
      <c r="G38" s="20">
        <v>34850631.945370004</v>
      </c>
      <c r="H38" s="20">
        <v>172653799.21976</v>
      </c>
      <c r="I38" s="21">
        <v>200920</v>
      </c>
      <c r="J38" s="21">
        <v>94484</v>
      </c>
      <c r="K38" s="20">
        <v>1927178.83654</v>
      </c>
      <c r="L38" s="20">
        <v>7.74</v>
      </c>
      <c r="M38" s="20">
        <v>7.95</v>
      </c>
      <c r="N38" s="20">
        <v>198489085.32286999</v>
      </c>
      <c r="O38" s="21">
        <v>1904778</v>
      </c>
      <c r="P38" s="21">
        <v>4213</v>
      </c>
      <c r="Q38" s="21">
        <v>4291</v>
      </c>
      <c r="R38" s="20">
        <v>706053.78588999994</v>
      </c>
      <c r="S38" s="20">
        <v>7.64</v>
      </c>
      <c r="T38" s="20">
        <v>8.14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29.25" customHeight="1">
      <c r="A39" s="89">
        <v>437</v>
      </c>
      <c r="B39" s="18" t="s">
        <v>67</v>
      </c>
      <c r="C39" s="20">
        <v>9577244.4226600006</v>
      </c>
      <c r="D39" s="20" t="s">
        <v>70</v>
      </c>
      <c r="E39" s="20">
        <v>8455259.2160599995</v>
      </c>
      <c r="F39" s="20">
        <v>12474.165549999238</v>
      </c>
      <c r="G39" s="20">
        <v>1109511.0410499999</v>
      </c>
      <c r="H39" s="20" t="s">
        <v>70</v>
      </c>
      <c r="I39" s="20" t="s">
        <v>70</v>
      </c>
      <c r="J39" s="20" t="s">
        <v>70</v>
      </c>
      <c r="K39" s="20" t="s">
        <v>70</v>
      </c>
      <c r="L39" s="20" t="s">
        <v>70</v>
      </c>
      <c r="M39" s="20" t="s">
        <v>70</v>
      </c>
      <c r="N39" s="20">
        <v>9046497.4811000004</v>
      </c>
      <c r="O39" s="21">
        <v>58493</v>
      </c>
      <c r="P39" s="21">
        <v>2169</v>
      </c>
      <c r="Q39" s="21">
        <v>401</v>
      </c>
      <c r="R39" s="20">
        <v>90695.75116</v>
      </c>
      <c r="S39" s="20">
        <v>11.08</v>
      </c>
      <c r="T39" s="20">
        <v>11.08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29.25" customHeight="1">
      <c r="A40" s="89">
        <v>440</v>
      </c>
      <c r="B40" s="18" t="s">
        <v>62</v>
      </c>
      <c r="C40" s="20">
        <v>7316213.0777700003</v>
      </c>
      <c r="D40" s="20">
        <v>64.557000000000002</v>
      </c>
      <c r="E40" s="20">
        <v>6589448.42839</v>
      </c>
      <c r="F40" s="20">
        <v>6557.8042799997329</v>
      </c>
      <c r="G40" s="20">
        <v>720142.28810000001</v>
      </c>
      <c r="H40" s="20">
        <v>64.557000000000002</v>
      </c>
      <c r="I40" s="21">
        <v>12</v>
      </c>
      <c r="J40" s="21">
        <v>0</v>
      </c>
      <c r="K40" s="20">
        <v>0</v>
      </c>
      <c r="L40" s="20">
        <v>0</v>
      </c>
      <c r="M40" s="20">
        <v>0</v>
      </c>
      <c r="N40" s="20">
        <v>7008291.2955200002</v>
      </c>
      <c r="O40" s="21">
        <v>81695</v>
      </c>
      <c r="P40" s="21">
        <v>250</v>
      </c>
      <c r="Q40" s="21">
        <v>178</v>
      </c>
      <c r="R40" s="20">
        <v>29035.02378</v>
      </c>
      <c r="S40" s="20">
        <v>8.2200000000000006</v>
      </c>
      <c r="T40" s="20">
        <v>8.69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24.8" customHeight="1">
      <c r="A41" s="164" t="s">
        <v>2</v>
      </c>
      <c r="B41" s="165"/>
      <c r="C41" s="20">
        <v>5504986488.2298899</v>
      </c>
      <c r="D41" s="20">
        <v>1598044459.6143799</v>
      </c>
      <c r="E41" s="20">
        <v>3135280065.8779507</v>
      </c>
      <c r="F41" s="20">
        <v>10236831.388389943</v>
      </c>
      <c r="G41" s="20">
        <v>761425131.34916997</v>
      </c>
      <c r="H41" s="20">
        <v>1866141107.35272</v>
      </c>
      <c r="I41" s="21">
        <v>6335113</v>
      </c>
      <c r="J41" s="21">
        <v>1465695</v>
      </c>
      <c r="K41" s="20">
        <v>21058860.841970004</v>
      </c>
      <c r="L41" s="20"/>
      <c r="M41" s="20"/>
      <c r="N41" s="20">
        <v>3337050509.09828</v>
      </c>
      <c r="O41" s="21">
        <v>36139017</v>
      </c>
      <c r="P41" s="21">
        <v>151196</v>
      </c>
      <c r="Q41" s="21">
        <v>84639</v>
      </c>
      <c r="R41" s="20">
        <v>13237464.88435</v>
      </c>
      <c r="S41" s="92"/>
      <c r="T41" s="92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5.3" customHeight="1">
      <c r="A42" s="93"/>
      <c r="B42" s="93"/>
      <c r="C42" s="94"/>
      <c r="D42" s="94"/>
      <c r="E42" s="94"/>
      <c r="F42" s="94"/>
      <c r="G42" s="94"/>
      <c r="H42" s="94"/>
      <c r="I42" s="79"/>
      <c r="J42" s="79"/>
      <c r="K42" s="94"/>
      <c r="L42" s="78"/>
      <c r="M42" s="78"/>
      <c r="N42" s="94"/>
      <c r="O42" s="79"/>
      <c r="P42" s="79"/>
      <c r="Q42" s="79"/>
      <c r="R42" s="94"/>
      <c r="S42" s="94"/>
      <c r="T42" s="94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151" customFormat="1" ht="30.75" customHeight="1">
      <c r="A43" s="97">
        <v>1</v>
      </c>
      <c r="B43" s="163" t="s">
        <v>103</v>
      </c>
      <c r="C43" s="163"/>
      <c r="D43" s="163"/>
      <c r="E43" s="163"/>
      <c r="F43" s="163"/>
      <c r="G43" s="163"/>
      <c r="H43" s="163"/>
      <c r="I43" s="163"/>
      <c r="J43" s="163"/>
      <c r="K43" s="150"/>
      <c r="L43" s="100"/>
      <c r="M43" s="100"/>
      <c r="N43" s="100"/>
      <c r="O43" s="101"/>
      <c r="P43" s="102"/>
      <c r="Q43" s="102"/>
      <c r="R43" s="100"/>
      <c r="S43" s="100"/>
      <c r="T43" s="100"/>
    </row>
    <row r="44" spans="1:35" s="115" customFormat="1" ht="29.25" customHeight="1">
      <c r="A44" s="104">
        <v>2</v>
      </c>
      <c r="B44" s="163" t="s">
        <v>260</v>
      </c>
      <c r="C44" s="163"/>
      <c r="D44" s="163"/>
      <c r="E44" s="163"/>
      <c r="F44" s="163"/>
      <c r="G44" s="163"/>
      <c r="H44" s="163"/>
      <c r="I44" s="163"/>
      <c r="J44" s="163"/>
      <c r="K44" s="113"/>
      <c r="L44" s="111"/>
      <c r="M44" s="114"/>
      <c r="N44" s="108"/>
      <c r="O44" s="109"/>
      <c r="P44" s="110"/>
      <c r="Q44" s="110"/>
      <c r="R44" s="108"/>
      <c r="S44" s="111"/>
      <c r="T44" s="111"/>
    </row>
    <row r="45" spans="1:35" s="115" customFormat="1" ht="30.75" customHeight="1">
      <c r="A45" s="104">
        <v>3</v>
      </c>
      <c r="B45" s="163" t="s">
        <v>78</v>
      </c>
      <c r="C45" s="163"/>
      <c r="D45" s="163"/>
      <c r="E45" s="163"/>
      <c r="F45" s="163"/>
      <c r="G45" s="163"/>
      <c r="H45" s="163"/>
      <c r="I45" s="163"/>
      <c r="J45" s="163"/>
      <c r="K45" s="113"/>
      <c r="L45" s="111"/>
      <c r="M45" s="114"/>
      <c r="N45" s="108"/>
      <c r="O45" s="109"/>
      <c r="P45" s="110"/>
      <c r="Q45" s="110"/>
      <c r="R45" s="108"/>
      <c r="S45" s="111"/>
      <c r="T45" s="111"/>
    </row>
    <row r="46" spans="1:35">
      <c r="F46" s="3"/>
      <c r="O46" s="8"/>
      <c r="U46" s="3"/>
      <c r="V46" s="3"/>
      <c r="W46" s="3"/>
      <c r="X46" s="3"/>
      <c r="Y46" s="3"/>
      <c r="Z46" s="3"/>
      <c r="AA46" s="3"/>
      <c r="AB46" s="3"/>
      <c r="AC46" s="3"/>
    </row>
    <row r="47" spans="1:35">
      <c r="B47" s="11"/>
      <c r="C47" s="10"/>
      <c r="D47" s="10"/>
      <c r="E47" s="10"/>
      <c r="G47" s="10"/>
      <c r="H47" s="10"/>
      <c r="K47" s="10"/>
      <c r="N47" s="10"/>
      <c r="O47" s="117"/>
      <c r="P47" s="16"/>
      <c r="Q47" s="16"/>
      <c r="R47" s="10"/>
      <c r="S47" s="10"/>
      <c r="T47" s="10"/>
    </row>
    <row r="48" spans="1:35">
      <c r="F48" s="3"/>
      <c r="N48" s="10"/>
      <c r="O48" s="117"/>
      <c r="P48" s="16"/>
      <c r="Q48" s="16"/>
      <c r="R48" s="10"/>
      <c r="S48" s="10"/>
      <c r="T48" s="10"/>
    </row>
    <row r="49" spans="6:20">
      <c r="F49" s="3"/>
      <c r="S49" s="10"/>
      <c r="T49" s="10"/>
    </row>
    <row r="50" spans="6:20">
      <c r="F50" s="3"/>
    </row>
    <row r="51" spans="6:20">
      <c r="F51" s="3"/>
    </row>
  </sheetData>
  <mergeCells count="4">
    <mergeCell ref="A41:B41"/>
    <mergeCell ref="B43:J43"/>
    <mergeCell ref="B44:J44"/>
    <mergeCell ref="B45:J4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43"/>
  <sheetViews>
    <sheetView topLeftCell="A25" zoomScale="70" zoomScaleNormal="70" workbookViewId="0">
      <selection activeCell="C39" sqref="C39:T39"/>
    </sheetView>
  </sheetViews>
  <sheetFormatPr defaultColWidth="9.125" defaultRowHeight="12.9"/>
  <cols>
    <col min="1" max="1" width="9.125" style="1"/>
    <col min="2" max="2" width="59.625" style="1" customWidth="1"/>
    <col min="3" max="3" width="21.875" style="3" customWidth="1"/>
    <col min="4" max="5" width="22.75" style="3" customWidth="1"/>
    <col min="6" max="6" width="26.75" style="3" customWidth="1"/>
    <col min="7" max="8" width="22.75" style="3" customWidth="1"/>
    <col min="9" max="10" width="17.25" style="8" customWidth="1"/>
    <col min="11" max="11" width="22.75" style="3" customWidth="1"/>
    <col min="12" max="12" width="21.75" style="3" customWidth="1"/>
    <col min="13" max="13" width="23.125" style="3" customWidth="1"/>
    <col min="14" max="14" width="28.625" style="3" customWidth="1"/>
    <col min="15" max="15" width="24.625" style="119" customWidth="1"/>
    <col min="16" max="17" width="19.875" style="8" customWidth="1"/>
    <col min="18" max="18" width="28.625" style="3" customWidth="1"/>
    <col min="19" max="20" width="19.75" style="3" customWidth="1"/>
    <col min="21" max="33" width="12.625" style="1" customWidth="1"/>
    <col min="34" max="16384" width="9.125" style="1"/>
  </cols>
  <sheetData>
    <row r="1" spans="1:35" ht="18.7" customHeight="1">
      <c r="A1" s="7" t="s">
        <v>254</v>
      </c>
      <c r="B1" s="5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118"/>
      <c r="P1" s="85"/>
      <c r="Q1" s="85"/>
      <c r="R1" s="82"/>
    </row>
    <row r="2" spans="1:35" s="2" customFormat="1" ht="20.399999999999999">
      <c r="A2" s="17" t="s">
        <v>255</v>
      </c>
      <c r="B2" s="7"/>
      <c r="C2" s="82"/>
      <c r="D2" s="82"/>
      <c r="E2" s="82"/>
      <c r="F2" s="82"/>
      <c r="G2" s="82"/>
      <c r="H2" s="82"/>
      <c r="I2" s="85"/>
      <c r="J2" s="85"/>
      <c r="K2" s="82"/>
      <c r="L2" s="82"/>
      <c r="M2" s="82"/>
      <c r="N2" s="82"/>
      <c r="O2" s="118"/>
      <c r="P2" s="85"/>
      <c r="Q2" s="85"/>
      <c r="R2" s="82"/>
      <c r="S2" s="82"/>
      <c r="T2" s="82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5" s="11" customFormat="1" ht="171" customHeight="1">
      <c r="A3" s="6" t="s">
        <v>32</v>
      </c>
      <c r="B3" s="6" t="s">
        <v>33</v>
      </c>
      <c r="C3" s="87" t="s">
        <v>107</v>
      </c>
      <c r="D3" s="87" t="s">
        <v>253</v>
      </c>
      <c r="E3" s="87" t="s">
        <v>109</v>
      </c>
      <c r="F3" s="87" t="s">
        <v>110</v>
      </c>
      <c r="G3" s="87" t="s">
        <v>111</v>
      </c>
      <c r="H3" s="87" t="s">
        <v>112</v>
      </c>
      <c r="I3" s="9" t="s">
        <v>256</v>
      </c>
      <c r="J3" s="9" t="s">
        <v>114</v>
      </c>
      <c r="K3" s="87" t="s">
        <v>115</v>
      </c>
      <c r="L3" s="87" t="s">
        <v>116</v>
      </c>
      <c r="M3" s="87" t="s">
        <v>117</v>
      </c>
      <c r="N3" s="87" t="s">
        <v>118</v>
      </c>
      <c r="O3" s="88" t="s">
        <v>119</v>
      </c>
      <c r="P3" s="9" t="s">
        <v>120</v>
      </c>
      <c r="Q3" s="9" t="s">
        <v>121</v>
      </c>
      <c r="R3" s="87" t="s">
        <v>122</v>
      </c>
      <c r="S3" s="87" t="s">
        <v>123</v>
      </c>
      <c r="T3" s="87" t="s">
        <v>124</v>
      </c>
      <c r="U3" s="10"/>
      <c r="V3" s="10"/>
    </row>
    <row r="4" spans="1:35" ht="29.25" customHeight="1">
      <c r="A4" s="89" t="s">
        <v>31</v>
      </c>
      <c r="B4" s="18" t="s">
        <v>46</v>
      </c>
      <c r="C4" s="20">
        <v>10947330.81323</v>
      </c>
      <c r="D4" s="20">
        <v>6791243.9727299996</v>
      </c>
      <c r="E4" s="20">
        <v>3371513.6844099998</v>
      </c>
      <c r="F4" s="20">
        <v>21831.132319999695</v>
      </c>
      <c r="G4" s="20">
        <v>762742.02376999997</v>
      </c>
      <c r="H4" s="20">
        <v>6996888.3197700009</v>
      </c>
      <c r="I4" s="21">
        <v>5967</v>
      </c>
      <c r="J4" s="21">
        <v>1501</v>
      </c>
      <c r="K4" s="20">
        <v>16067.3174</v>
      </c>
      <c r="L4" s="20">
        <v>5.54</v>
      </c>
      <c r="M4" s="20">
        <v>5.62</v>
      </c>
      <c r="N4" s="20">
        <v>3643960.39861</v>
      </c>
      <c r="O4" s="21">
        <v>29183</v>
      </c>
      <c r="P4" s="21">
        <v>798</v>
      </c>
      <c r="Q4" s="21">
        <v>371</v>
      </c>
      <c r="R4" s="20">
        <v>67309.568790000005</v>
      </c>
      <c r="S4" s="20">
        <v>4.6399999999999997</v>
      </c>
      <c r="T4" s="20">
        <v>5.12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29.25" customHeight="1">
      <c r="A5" s="89" t="s">
        <v>29</v>
      </c>
      <c r="B5" s="18" t="s">
        <v>55</v>
      </c>
      <c r="C5" s="20">
        <v>910926765.88900995</v>
      </c>
      <c r="D5" s="20">
        <v>109231254.78793</v>
      </c>
      <c r="E5" s="20">
        <v>724922137.73199999</v>
      </c>
      <c r="F5" s="20">
        <v>796435.68768998713</v>
      </c>
      <c r="G5" s="20">
        <v>75976937.681390002</v>
      </c>
      <c r="H5" s="20">
        <v>116928147.45977999</v>
      </c>
      <c r="I5" s="21">
        <v>2243359</v>
      </c>
      <c r="J5" s="21">
        <v>44380</v>
      </c>
      <c r="K5" s="20">
        <v>743830.43689999997</v>
      </c>
      <c r="L5" s="20">
        <v>8.61</v>
      </c>
      <c r="M5" s="20">
        <v>8.89</v>
      </c>
      <c r="N5" s="20">
        <v>780196198.17685997</v>
      </c>
      <c r="O5" s="21">
        <v>8600700</v>
      </c>
      <c r="P5" s="21">
        <v>36250</v>
      </c>
      <c r="Q5" s="21">
        <v>31077</v>
      </c>
      <c r="R5" s="20">
        <v>5050552.6389199998</v>
      </c>
      <c r="S5" s="20">
        <v>7.13</v>
      </c>
      <c r="T5" s="20">
        <v>7.22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29.25" customHeight="1">
      <c r="A6" s="89" t="s">
        <v>28</v>
      </c>
      <c r="B6" s="18" t="s">
        <v>64</v>
      </c>
      <c r="C6" s="20">
        <v>30840608.342639998</v>
      </c>
      <c r="D6" s="20">
        <v>9096059.2935899999</v>
      </c>
      <c r="E6" s="20">
        <v>16967735.7575</v>
      </c>
      <c r="F6" s="20">
        <v>62200.791610001084</v>
      </c>
      <c r="G6" s="20">
        <v>4714612.4999399995</v>
      </c>
      <c r="H6" s="20">
        <v>10972988.939620001</v>
      </c>
      <c r="I6" s="21">
        <v>244277</v>
      </c>
      <c r="J6" s="21">
        <v>167306</v>
      </c>
      <c r="K6" s="20">
        <v>1221106.8709500001</v>
      </c>
      <c r="L6" s="20">
        <v>8.91</v>
      </c>
      <c r="M6" s="20">
        <v>8.9700000000000006</v>
      </c>
      <c r="N6" s="20">
        <v>18467919.56332</v>
      </c>
      <c r="O6" s="21">
        <v>132752</v>
      </c>
      <c r="P6" s="21">
        <v>3317</v>
      </c>
      <c r="Q6" s="21">
        <v>1298</v>
      </c>
      <c r="R6" s="20">
        <v>374953.31539999996</v>
      </c>
      <c r="S6" s="20">
        <v>8.9700000000000006</v>
      </c>
      <c r="T6" s="20">
        <v>9.36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9.25" customHeight="1">
      <c r="A7" s="89" t="s">
        <v>27</v>
      </c>
      <c r="B7" s="18" t="s">
        <v>44</v>
      </c>
      <c r="C7" s="20">
        <v>304441057.62153006</v>
      </c>
      <c r="D7" s="20">
        <v>7736477.2951800004</v>
      </c>
      <c r="E7" s="20">
        <v>268892945.14798003</v>
      </c>
      <c r="F7" s="20">
        <v>238605.3285899887</v>
      </c>
      <c r="G7" s="20">
        <v>27573029.849779997</v>
      </c>
      <c r="H7" s="20">
        <v>9076580.7615300007</v>
      </c>
      <c r="I7" s="21">
        <v>64184</v>
      </c>
      <c r="J7" s="21">
        <v>9001</v>
      </c>
      <c r="K7" s="20">
        <v>176281.19772999999</v>
      </c>
      <c r="L7" s="20">
        <v>9.23</v>
      </c>
      <c r="M7" s="20">
        <v>9.24</v>
      </c>
      <c r="N7" s="20">
        <v>292415616.34845001</v>
      </c>
      <c r="O7" s="21">
        <v>3640867</v>
      </c>
      <c r="P7" s="21">
        <v>9482</v>
      </c>
      <c r="Q7" s="21">
        <v>19191</v>
      </c>
      <c r="R7" s="20">
        <v>2757603.4965300001</v>
      </c>
      <c r="S7" s="20">
        <v>7.82</v>
      </c>
      <c r="T7" s="20">
        <v>8.33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29.25" customHeight="1">
      <c r="A8" s="89" t="s">
        <v>26</v>
      </c>
      <c r="B8" s="18" t="s">
        <v>59</v>
      </c>
      <c r="C8" s="20">
        <v>64731065.342019998</v>
      </c>
      <c r="D8" s="20">
        <v>6330753.8071900001</v>
      </c>
      <c r="E8" s="20">
        <v>51298981.502959996</v>
      </c>
      <c r="F8" s="20">
        <v>95973.874350000857</v>
      </c>
      <c r="G8" s="20">
        <v>7005356.1575200008</v>
      </c>
      <c r="H8" s="20">
        <v>7660032.5925799999</v>
      </c>
      <c r="I8" s="21">
        <v>86863</v>
      </c>
      <c r="J8" s="21">
        <v>28998</v>
      </c>
      <c r="K8" s="20">
        <v>171874.23525999999</v>
      </c>
      <c r="L8" s="20">
        <v>8.68</v>
      </c>
      <c r="M8" s="20">
        <v>8.68</v>
      </c>
      <c r="N8" s="20">
        <v>56196376.991750002</v>
      </c>
      <c r="O8" s="21">
        <v>428911</v>
      </c>
      <c r="P8" s="21">
        <v>5391</v>
      </c>
      <c r="Q8" s="21">
        <v>4145</v>
      </c>
      <c r="R8" s="20">
        <v>778738.22566999996</v>
      </c>
      <c r="S8" s="20">
        <v>8.33</v>
      </c>
      <c r="T8" s="20">
        <v>8.84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29.25" customHeight="1">
      <c r="A9" s="89" t="s">
        <v>25</v>
      </c>
      <c r="B9" s="18" t="s">
        <v>51</v>
      </c>
      <c r="C9" s="20">
        <v>42504812.353720002</v>
      </c>
      <c r="D9" s="20">
        <v>20622016.397840001</v>
      </c>
      <c r="E9" s="20">
        <v>1369794.23067</v>
      </c>
      <c r="F9" s="20">
        <v>141132.48635999681</v>
      </c>
      <c r="G9" s="20">
        <v>20371869.238849998</v>
      </c>
      <c r="H9" s="20">
        <v>26367029.754799999</v>
      </c>
      <c r="I9" s="21">
        <v>281132</v>
      </c>
      <c r="J9" s="21">
        <v>89268</v>
      </c>
      <c r="K9" s="20">
        <v>824019.79879999999</v>
      </c>
      <c r="L9" s="20">
        <v>8.26</v>
      </c>
      <c r="M9" s="20">
        <v>8.26</v>
      </c>
      <c r="N9" s="20">
        <v>1481893.8300399999</v>
      </c>
      <c r="O9" s="21">
        <v>14437</v>
      </c>
      <c r="P9" s="21">
        <v>61</v>
      </c>
      <c r="Q9" s="21">
        <v>125</v>
      </c>
      <c r="R9" s="20">
        <v>15166.452509999999</v>
      </c>
      <c r="S9" s="20">
        <v>-0.44</v>
      </c>
      <c r="T9" s="20">
        <v>0.06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29.25" customHeight="1">
      <c r="A10" s="89" t="s">
        <v>24</v>
      </c>
      <c r="B10" s="18" t="s">
        <v>41</v>
      </c>
      <c r="C10" s="20">
        <v>901595.16470000008</v>
      </c>
      <c r="D10" s="20">
        <v>125458.94833</v>
      </c>
      <c r="E10" s="20" t="s">
        <v>70</v>
      </c>
      <c r="F10" s="20">
        <v>1611.9416700000017</v>
      </c>
      <c r="G10" s="20">
        <v>774524.27470000007</v>
      </c>
      <c r="H10" s="20">
        <v>133707.03520000001</v>
      </c>
      <c r="I10" s="21">
        <v>1673</v>
      </c>
      <c r="J10" s="21">
        <v>318</v>
      </c>
      <c r="K10" s="20">
        <v>7202.3609400000005</v>
      </c>
      <c r="L10" s="20">
        <v>7.92</v>
      </c>
      <c r="M10" s="20">
        <v>8.1</v>
      </c>
      <c r="N10" s="20" t="s">
        <v>70</v>
      </c>
      <c r="O10" s="20" t="s">
        <v>70</v>
      </c>
      <c r="P10" s="20" t="s">
        <v>70</v>
      </c>
      <c r="Q10" s="20" t="s">
        <v>70</v>
      </c>
      <c r="R10" s="20" t="s">
        <v>70</v>
      </c>
      <c r="S10" s="20" t="s">
        <v>70</v>
      </c>
      <c r="T10" s="20" t="s">
        <v>70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29.25" customHeight="1">
      <c r="A11" s="89" t="s">
        <v>23</v>
      </c>
      <c r="B11" s="18" t="s">
        <v>38</v>
      </c>
      <c r="C11" s="20">
        <v>9171961.6804599985</v>
      </c>
      <c r="D11" s="20">
        <v>6026935.5640699994</v>
      </c>
      <c r="E11" s="20">
        <v>2144099.4407799998</v>
      </c>
      <c r="F11" s="20">
        <v>26696.230440000534</v>
      </c>
      <c r="G11" s="20">
        <v>974230.44516999996</v>
      </c>
      <c r="H11" s="20">
        <v>6551181.5903599998</v>
      </c>
      <c r="I11" s="21">
        <v>82474</v>
      </c>
      <c r="J11" s="21">
        <v>6077</v>
      </c>
      <c r="K11" s="20">
        <v>169254.40071000002</v>
      </c>
      <c r="L11" s="20">
        <v>6.72</v>
      </c>
      <c r="M11" s="20">
        <v>7.34</v>
      </c>
      <c r="N11" s="20">
        <v>2283009.3128200001</v>
      </c>
      <c r="O11" s="21">
        <v>17412</v>
      </c>
      <c r="P11" s="21">
        <v>227</v>
      </c>
      <c r="Q11" s="21">
        <v>223</v>
      </c>
      <c r="R11" s="20">
        <v>32820.424070000001</v>
      </c>
      <c r="S11" s="20">
        <v>5.71</v>
      </c>
      <c r="T11" s="20">
        <v>5.92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29.25" customHeight="1">
      <c r="A12" s="89" t="s">
        <v>21</v>
      </c>
      <c r="B12" s="18" t="s">
        <v>60</v>
      </c>
      <c r="C12" s="20">
        <v>2379000.6495700004</v>
      </c>
      <c r="D12" s="20">
        <v>1838949.7830099999</v>
      </c>
      <c r="E12" s="20" t="s">
        <v>70</v>
      </c>
      <c r="F12" s="20">
        <v>8815.5419600000387</v>
      </c>
      <c r="G12" s="20">
        <v>531235.32460000005</v>
      </c>
      <c r="H12" s="20">
        <v>2077712.05064</v>
      </c>
      <c r="I12" s="21">
        <v>12021</v>
      </c>
      <c r="J12" s="21">
        <v>9638</v>
      </c>
      <c r="K12" s="20">
        <v>232249.14405</v>
      </c>
      <c r="L12" s="20">
        <v>5.68</v>
      </c>
      <c r="M12" s="20">
        <v>7.51</v>
      </c>
      <c r="N12" s="20" t="s">
        <v>70</v>
      </c>
      <c r="O12" s="20" t="s">
        <v>70</v>
      </c>
      <c r="P12" s="20" t="s">
        <v>70</v>
      </c>
      <c r="Q12" s="20" t="s">
        <v>70</v>
      </c>
      <c r="R12" s="20" t="s">
        <v>70</v>
      </c>
      <c r="S12" s="20" t="s">
        <v>70</v>
      </c>
      <c r="T12" s="20" t="s">
        <v>70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29.25" customHeight="1">
      <c r="A13" s="89" t="s">
        <v>20</v>
      </c>
      <c r="B13" s="18" t="s">
        <v>68</v>
      </c>
      <c r="C13" s="20">
        <v>19319280.764819998</v>
      </c>
      <c r="D13" s="20">
        <v>16870879.84691</v>
      </c>
      <c r="E13" s="20" t="s">
        <v>70</v>
      </c>
      <c r="F13" s="20">
        <v>30939.002940000533</v>
      </c>
      <c r="G13" s="20">
        <v>2417461.9149699998</v>
      </c>
      <c r="H13" s="20">
        <v>18638435.454009999</v>
      </c>
      <c r="I13" s="21">
        <v>65992</v>
      </c>
      <c r="J13" s="21">
        <v>30707</v>
      </c>
      <c r="K13" s="20">
        <v>385796.2794</v>
      </c>
      <c r="L13" s="20">
        <v>10.8</v>
      </c>
      <c r="M13" s="20">
        <v>10.91</v>
      </c>
      <c r="N13" s="20" t="s">
        <v>70</v>
      </c>
      <c r="O13" s="20" t="s">
        <v>70</v>
      </c>
      <c r="P13" s="20" t="s">
        <v>70</v>
      </c>
      <c r="Q13" s="20" t="s">
        <v>70</v>
      </c>
      <c r="R13" s="20" t="s">
        <v>70</v>
      </c>
      <c r="S13" s="20" t="s">
        <v>70</v>
      </c>
      <c r="T13" s="20" t="s">
        <v>70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29.25" customHeight="1">
      <c r="A14" s="89" t="s">
        <v>19</v>
      </c>
      <c r="B14" s="18" t="s">
        <v>45</v>
      </c>
      <c r="C14" s="20">
        <v>251661.66988999999</v>
      </c>
      <c r="D14" s="20">
        <v>0</v>
      </c>
      <c r="E14" s="20" t="s">
        <v>70</v>
      </c>
      <c r="F14" s="20">
        <v>3668.7444700000001</v>
      </c>
      <c r="G14" s="20">
        <v>247992.92541999999</v>
      </c>
      <c r="H14" s="20">
        <v>18984.547289999999</v>
      </c>
      <c r="I14" s="21">
        <v>0</v>
      </c>
      <c r="J14" s="21">
        <v>0</v>
      </c>
      <c r="K14" s="20">
        <v>4868.99665</v>
      </c>
      <c r="L14" s="20">
        <v>10.199999999999999</v>
      </c>
      <c r="M14" s="20">
        <v>10.23</v>
      </c>
      <c r="N14" s="20" t="s">
        <v>70</v>
      </c>
      <c r="O14" s="20" t="s">
        <v>70</v>
      </c>
      <c r="P14" s="20" t="s">
        <v>70</v>
      </c>
      <c r="Q14" s="20" t="s">
        <v>70</v>
      </c>
      <c r="R14" s="20" t="s">
        <v>70</v>
      </c>
      <c r="S14" s="20" t="s">
        <v>70</v>
      </c>
      <c r="T14" s="20" t="s">
        <v>70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29.25" customHeight="1">
      <c r="A15" s="89" t="s">
        <v>18</v>
      </c>
      <c r="B15" s="18" t="s">
        <v>48</v>
      </c>
      <c r="C15" s="20">
        <v>571125859.82460999</v>
      </c>
      <c r="D15" s="20">
        <v>451609615.11993998</v>
      </c>
      <c r="E15" s="20" t="s">
        <v>70</v>
      </c>
      <c r="F15" s="20">
        <v>2030952.2775700246</v>
      </c>
      <c r="G15" s="20">
        <v>117485292.4271</v>
      </c>
      <c r="H15" s="20">
        <v>537597626.62694001</v>
      </c>
      <c r="I15" s="21">
        <v>1327038</v>
      </c>
      <c r="J15" s="21">
        <v>363554</v>
      </c>
      <c r="K15" s="20">
        <v>10531116.632479999</v>
      </c>
      <c r="L15" s="20">
        <v>4.5599999999999996</v>
      </c>
      <c r="M15" s="20">
        <v>5.1100000000000003</v>
      </c>
      <c r="N15" s="20" t="s">
        <v>70</v>
      </c>
      <c r="O15" s="20" t="s">
        <v>70</v>
      </c>
      <c r="P15" s="20" t="s">
        <v>70</v>
      </c>
      <c r="Q15" s="20" t="s">
        <v>70</v>
      </c>
      <c r="R15" s="20" t="s">
        <v>70</v>
      </c>
      <c r="S15" s="20" t="s">
        <v>70</v>
      </c>
      <c r="T15" s="20" t="s">
        <v>70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29.25" customHeight="1">
      <c r="A16" s="89" t="s">
        <v>17</v>
      </c>
      <c r="B16" s="18" t="s">
        <v>138</v>
      </c>
      <c r="C16" s="20">
        <v>15781888.097870002</v>
      </c>
      <c r="D16" s="20">
        <v>943029.81326999993</v>
      </c>
      <c r="E16" s="20">
        <v>11419711.689030001</v>
      </c>
      <c r="F16" s="20">
        <v>23302.217299999713</v>
      </c>
      <c r="G16" s="20">
        <v>3395844.3782699998</v>
      </c>
      <c r="H16" s="20">
        <v>1406957.1297899999</v>
      </c>
      <c r="I16" s="21">
        <v>31432</v>
      </c>
      <c r="J16" s="21">
        <v>1983</v>
      </c>
      <c r="K16" s="20">
        <v>138922.16579</v>
      </c>
      <c r="L16" s="20">
        <v>5.39</v>
      </c>
      <c r="M16" s="20">
        <v>5.88</v>
      </c>
      <c r="N16" s="20">
        <v>12665310.10299</v>
      </c>
      <c r="O16" s="21">
        <v>146292</v>
      </c>
      <c r="P16" s="21">
        <v>674</v>
      </c>
      <c r="Q16" s="21">
        <v>989</v>
      </c>
      <c r="R16" s="20">
        <v>110180.18947</v>
      </c>
      <c r="S16" s="20">
        <v>10.11</v>
      </c>
      <c r="T16" s="20">
        <v>10.6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29.25" customHeight="1">
      <c r="A17" s="89" t="s">
        <v>16</v>
      </c>
      <c r="B17" s="18" t="s">
        <v>50</v>
      </c>
      <c r="C17" s="20">
        <v>1033787465.0367099</v>
      </c>
      <c r="D17" s="20">
        <v>104947608.58961999</v>
      </c>
      <c r="E17" s="20">
        <v>846119146.06893003</v>
      </c>
      <c r="F17" s="20">
        <v>1255946.218789917</v>
      </c>
      <c r="G17" s="20">
        <v>81464764.15936999</v>
      </c>
      <c r="H17" s="20">
        <v>112301623.54910001</v>
      </c>
      <c r="I17" s="21">
        <v>772271</v>
      </c>
      <c r="J17" s="21">
        <v>157154</v>
      </c>
      <c r="K17" s="20">
        <v>1177836.4651900001</v>
      </c>
      <c r="L17" s="20">
        <v>6.67</v>
      </c>
      <c r="M17" s="20">
        <v>6.7</v>
      </c>
      <c r="N17" s="20">
        <v>902361308.80077004</v>
      </c>
      <c r="O17" s="21">
        <v>9728181</v>
      </c>
      <c r="P17" s="21">
        <v>53059</v>
      </c>
      <c r="Q17" s="21">
        <v>25938</v>
      </c>
      <c r="R17" s="20">
        <v>4009031.2520100004</v>
      </c>
      <c r="S17" s="20">
        <v>4.92</v>
      </c>
      <c r="T17" s="20">
        <v>5.39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29.25" customHeight="1">
      <c r="A18" s="89" t="s">
        <v>15</v>
      </c>
      <c r="B18" s="18" t="s">
        <v>57</v>
      </c>
      <c r="C18" s="20">
        <v>613603926.3483001</v>
      </c>
      <c r="D18" s="20">
        <v>389353964.07190001</v>
      </c>
      <c r="E18" s="20" t="s">
        <v>70</v>
      </c>
      <c r="F18" s="20">
        <v>423110.84225003055</v>
      </c>
      <c r="G18" s="20">
        <v>223826851.43414998</v>
      </c>
      <c r="H18" s="20">
        <v>503610001.81866997</v>
      </c>
      <c r="I18" s="21">
        <v>233594</v>
      </c>
      <c r="J18" s="21">
        <v>174266</v>
      </c>
      <c r="K18" s="20">
        <v>12848712.35286</v>
      </c>
      <c r="L18" s="20">
        <v>3.05</v>
      </c>
      <c r="M18" s="20">
        <v>3.08</v>
      </c>
      <c r="N18" s="20" t="s">
        <v>70</v>
      </c>
      <c r="O18" s="20" t="s">
        <v>70</v>
      </c>
      <c r="P18" s="20" t="s">
        <v>70</v>
      </c>
      <c r="Q18" s="20" t="s">
        <v>70</v>
      </c>
      <c r="R18" s="20" t="s">
        <v>70</v>
      </c>
      <c r="S18" s="20" t="s">
        <v>70</v>
      </c>
      <c r="T18" s="20" t="s">
        <v>70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29.25" customHeight="1">
      <c r="A19" s="89" t="s">
        <v>14</v>
      </c>
      <c r="B19" s="18" t="s">
        <v>39</v>
      </c>
      <c r="C19" s="20">
        <v>55812402.885389999</v>
      </c>
      <c r="D19" s="20">
        <v>17800952.661059998</v>
      </c>
      <c r="E19" s="20">
        <v>28660487.286589999</v>
      </c>
      <c r="F19" s="20">
        <v>376358.35265999794</v>
      </c>
      <c r="G19" s="20">
        <v>8974604.5850799996</v>
      </c>
      <c r="H19" s="20">
        <v>19397886.574979998</v>
      </c>
      <c r="I19" s="21">
        <v>114451</v>
      </c>
      <c r="J19" s="21">
        <v>56130</v>
      </c>
      <c r="K19" s="20">
        <v>797737.98115000001</v>
      </c>
      <c r="L19" s="20">
        <v>6.78</v>
      </c>
      <c r="M19" s="20">
        <v>6.81</v>
      </c>
      <c r="N19" s="20">
        <v>31171072.055180002</v>
      </c>
      <c r="O19" s="21">
        <v>327662</v>
      </c>
      <c r="P19" s="21">
        <v>1446</v>
      </c>
      <c r="Q19" s="21">
        <v>2820</v>
      </c>
      <c r="R19" s="20">
        <v>429155.53886999999</v>
      </c>
      <c r="S19" s="20">
        <v>7.18</v>
      </c>
      <c r="T19" s="20">
        <v>7.27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29.25" customHeight="1">
      <c r="A20" s="89" t="s">
        <v>13</v>
      </c>
      <c r="B20" s="18" t="s">
        <v>52</v>
      </c>
      <c r="C20" s="20">
        <v>30764773.934160002</v>
      </c>
      <c r="D20" s="20">
        <v>2751382.5588100003</v>
      </c>
      <c r="E20" s="20">
        <v>24469490.448419999</v>
      </c>
      <c r="F20" s="20">
        <v>85043.558480000967</v>
      </c>
      <c r="G20" s="20">
        <v>3458857.36845</v>
      </c>
      <c r="H20" s="20">
        <v>2989666.9792300002</v>
      </c>
      <c r="I20" s="21">
        <v>119501</v>
      </c>
      <c r="J20" s="21">
        <v>24343</v>
      </c>
      <c r="K20" s="20">
        <v>99400.12337999999</v>
      </c>
      <c r="L20" s="20">
        <v>5.12</v>
      </c>
      <c r="M20" s="20">
        <v>5.96</v>
      </c>
      <c r="N20" s="20">
        <v>26472679.774</v>
      </c>
      <c r="O20" s="21">
        <v>302544</v>
      </c>
      <c r="P20" s="21">
        <v>1183</v>
      </c>
      <c r="Q20" s="21">
        <v>2078</v>
      </c>
      <c r="R20" s="20">
        <v>277038.68579000002</v>
      </c>
      <c r="S20" s="20">
        <v>6.98</v>
      </c>
      <c r="T20" s="20">
        <v>7.48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29.25" customHeight="1">
      <c r="A21" s="89" t="s">
        <v>12</v>
      </c>
      <c r="B21" s="18" t="s">
        <v>54</v>
      </c>
      <c r="C21" s="20">
        <v>2205305.2611199999</v>
      </c>
      <c r="D21" s="20">
        <v>475162.62708000006</v>
      </c>
      <c r="E21" s="20">
        <v>1094770.4179</v>
      </c>
      <c r="F21" s="20">
        <v>13779.957859999806</v>
      </c>
      <c r="G21" s="20">
        <v>621592.25827999995</v>
      </c>
      <c r="H21" s="20">
        <v>675132.96476999996</v>
      </c>
      <c r="I21" s="21">
        <v>10659</v>
      </c>
      <c r="J21" s="21">
        <v>536</v>
      </c>
      <c r="K21" s="20">
        <v>25512.033489999998</v>
      </c>
      <c r="L21" s="20">
        <v>8.5399999999999991</v>
      </c>
      <c r="M21" s="20">
        <v>8.8800000000000008</v>
      </c>
      <c r="N21" s="20">
        <v>1220373.0363599998</v>
      </c>
      <c r="O21" s="21">
        <v>8804</v>
      </c>
      <c r="P21" s="21">
        <v>30</v>
      </c>
      <c r="Q21" s="21">
        <v>57</v>
      </c>
      <c r="R21" s="20">
        <v>7926.2853399999995</v>
      </c>
      <c r="S21" s="20">
        <v>6.38</v>
      </c>
      <c r="T21" s="20">
        <v>6.38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29.25" customHeight="1">
      <c r="A22" s="89" t="s">
        <v>11</v>
      </c>
      <c r="B22" s="18" t="s">
        <v>66</v>
      </c>
      <c r="C22" s="20">
        <v>159325297.27575999</v>
      </c>
      <c r="D22" s="20">
        <v>126484734.02714999</v>
      </c>
      <c r="E22" s="20">
        <v>11273167.48267</v>
      </c>
      <c r="F22" s="20">
        <v>414781.36356000521</v>
      </c>
      <c r="G22" s="20">
        <v>21152614.402380001</v>
      </c>
      <c r="H22" s="20">
        <v>143684244.70471999</v>
      </c>
      <c r="I22" s="21">
        <v>137904</v>
      </c>
      <c r="J22" s="21">
        <v>33350</v>
      </c>
      <c r="K22" s="20">
        <v>2321805.56146</v>
      </c>
      <c r="L22" s="20">
        <v>3.07</v>
      </c>
      <c r="M22" s="20">
        <v>3.32</v>
      </c>
      <c r="N22" s="20">
        <v>12289246.655040001</v>
      </c>
      <c r="O22" s="21">
        <v>47364</v>
      </c>
      <c r="P22" s="21">
        <v>435</v>
      </c>
      <c r="Q22" s="21">
        <v>1189</v>
      </c>
      <c r="R22" s="20">
        <v>83223.561319999993</v>
      </c>
      <c r="S22" s="20">
        <v>8.35</v>
      </c>
      <c r="T22" s="20">
        <v>8.35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29.25" customHeight="1">
      <c r="A23" s="89" t="s">
        <v>10</v>
      </c>
      <c r="B23" s="18" t="s">
        <v>53</v>
      </c>
      <c r="C23" s="20">
        <v>9141860.2589400001</v>
      </c>
      <c r="D23" s="20">
        <v>1547476.5592600002</v>
      </c>
      <c r="E23" s="20">
        <v>6060297.7672600001</v>
      </c>
      <c r="F23" s="20">
        <v>14806.049500000119</v>
      </c>
      <c r="G23" s="20">
        <v>1519279.88292</v>
      </c>
      <c r="H23" s="20">
        <v>1857695.57378</v>
      </c>
      <c r="I23" s="21">
        <v>10303</v>
      </c>
      <c r="J23" s="21">
        <v>8249</v>
      </c>
      <c r="K23" s="20">
        <v>95481.099930000011</v>
      </c>
      <c r="L23" s="20">
        <v>9.5399999999999991</v>
      </c>
      <c r="M23" s="20">
        <v>9.5500000000000007</v>
      </c>
      <c r="N23" s="20">
        <v>6892250.5362999998</v>
      </c>
      <c r="O23" s="21">
        <v>53661</v>
      </c>
      <c r="P23" s="21">
        <v>476</v>
      </c>
      <c r="Q23" s="21">
        <v>280</v>
      </c>
      <c r="R23" s="20">
        <v>66782.531860000003</v>
      </c>
      <c r="S23" s="20">
        <v>7.98</v>
      </c>
      <c r="T23" s="20">
        <v>8.51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29.25" customHeight="1">
      <c r="A24" s="89" t="s">
        <v>9</v>
      </c>
      <c r="B24" s="18" t="s">
        <v>74</v>
      </c>
      <c r="C24" s="20">
        <v>6012762.72566</v>
      </c>
      <c r="D24" s="20">
        <v>3943484.3410500004</v>
      </c>
      <c r="E24" s="20" t="s">
        <v>70</v>
      </c>
      <c r="F24" s="20">
        <v>8616.2788900003434</v>
      </c>
      <c r="G24" s="20">
        <v>2060662.1057200001</v>
      </c>
      <c r="H24" s="20">
        <v>5181849.0096000005</v>
      </c>
      <c r="I24" s="21">
        <v>13683</v>
      </c>
      <c r="J24" s="21">
        <v>9165</v>
      </c>
      <c r="K24" s="20">
        <v>118716.66988</v>
      </c>
      <c r="L24" s="20">
        <v>6.12</v>
      </c>
      <c r="M24" s="20">
        <v>6.7</v>
      </c>
      <c r="N24" s="20" t="s">
        <v>70</v>
      </c>
      <c r="O24" s="20" t="s">
        <v>70</v>
      </c>
      <c r="P24" s="20" t="s">
        <v>70</v>
      </c>
      <c r="Q24" s="20" t="s">
        <v>70</v>
      </c>
      <c r="R24" s="20" t="s">
        <v>70</v>
      </c>
      <c r="S24" s="20" t="s">
        <v>70</v>
      </c>
      <c r="T24" s="20" t="s">
        <v>70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29.25" customHeight="1">
      <c r="A25" s="89" t="s">
        <v>8</v>
      </c>
      <c r="B25" s="18" t="s">
        <v>35</v>
      </c>
      <c r="C25" s="20">
        <v>9311935.6902900003</v>
      </c>
      <c r="D25" s="20">
        <v>5680590.436280001</v>
      </c>
      <c r="E25" s="20">
        <v>2158734.1078400002</v>
      </c>
      <c r="F25" s="20">
        <v>15415.868379999161</v>
      </c>
      <c r="G25" s="20">
        <v>1457195.27779</v>
      </c>
      <c r="H25" s="20">
        <v>6311623.4961299999</v>
      </c>
      <c r="I25" s="21">
        <v>39513</v>
      </c>
      <c r="J25" s="21">
        <v>7331</v>
      </c>
      <c r="K25" s="20">
        <v>252157.14962000001</v>
      </c>
      <c r="L25" s="20">
        <v>5.5</v>
      </c>
      <c r="M25" s="20">
        <v>5.66</v>
      </c>
      <c r="N25" s="20">
        <v>2357408.0964200003</v>
      </c>
      <c r="O25" s="21">
        <v>31121</v>
      </c>
      <c r="P25" s="21">
        <v>64</v>
      </c>
      <c r="Q25" s="21">
        <v>984</v>
      </c>
      <c r="R25" s="20">
        <v>32377.806559999997</v>
      </c>
      <c r="S25" s="20">
        <v>4.54</v>
      </c>
      <c r="T25" s="20">
        <v>4.9800000000000004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29.25" customHeight="1">
      <c r="A26" s="89" t="s">
        <v>7</v>
      </c>
      <c r="B26" s="18" t="s">
        <v>40</v>
      </c>
      <c r="C26" s="20">
        <v>8901116.4692299999</v>
      </c>
      <c r="D26" s="20">
        <v>3037048.5589699997</v>
      </c>
      <c r="E26" s="20">
        <v>2378977.21771</v>
      </c>
      <c r="F26" s="20">
        <v>48846.099530000211</v>
      </c>
      <c r="G26" s="20">
        <v>3436244.59302</v>
      </c>
      <c r="H26" s="20">
        <v>4853361.9195799995</v>
      </c>
      <c r="I26" s="21">
        <v>16478</v>
      </c>
      <c r="J26" s="21">
        <v>7855</v>
      </c>
      <c r="K26" s="20">
        <v>78221.23195999999</v>
      </c>
      <c r="L26" s="20">
        <v>28.61</v>
      </c>
      <c r="M26" s="20">
        <v>29.96</v>
      </c>
      <c r="N26" s="20">
        <v>2583981.8939299998</v>
      </c>
      <c r="O26" s="21">
        <v>19426</v>
      </c>
      <c r="P26" s="21">
        <v>15</v>
      </c>
      <c r="Q26" s="21">
        <v>165</v>
      </c>
      <c r="R26" s="20">
        <v>26699.106949999998</v>
      </c>
      <c r="S26" s="20">
        <v>10.96</v>
      </c>
      <c r="T26" s="20">
        <v>10.96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29.25" customHeight="1">
      <c r="A27" s="89" t="s">
        <v>6</v>
      </c>
      <c r="B27" s="18" t="s">
        <v>63</v>
      </c>
      <c r="C27" s="20">
        <v>902016.68683999998</v>
      </c>
      <c r="D27" s="20">
        <v>517827.68271999998</v>
      </c>
      <c r="E27" s="20" t="s">
        <v>70</v>
      </c>
      <c r="F27" s="20">
        <v>4818.834150000017</v>
      </c>
      <c r="G27" s="20">
        <v>379370.16997000005</v>
      </c>
      <c r="H27" s="20">
        <v>582933.98973999999</v>
      </c>
      <c r="I27" s="21">
        <v>996</v>
      </c>
      <c r="J27" s="21">
        <v>927</v>
      </c>
      <c r="K27" s="20">
        <v>22272.111079999999</v>
      </c>
      <c r="L27" s="20">
        <v>8</v>
      </c>
      <c r="M27" s="20">
        <v>8.1300000000000008</v>
      </c>
      <c r="N27" s="20" t="s">
        <v>70</v>
      </c>
      <c r="O27" s="20" t="s">
        <v>70</v>
      </c>
      <c r="P27" s="20" t="s">
        <v>70</v>
      </c>
      <c r="Q27" s="20" t="s">
        <v>70</v>
      </c>
      <c r="R27" s="20" t="s">
        <v>70</v>
      </c>
      <c r="S27" s="20" t="s">
        <v>70</v>
      </c>
      <c r="T27" s="20" t="s">
        <v>70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29.25" customHeight="1">
      <c r="A28" s="89" t="s">
        <v>5</v>
      </c>
      <c r="B28" s="18" t="s">
        <v>36</v>
      </c>
      <c r="C28" s="20">
        <v>7887093.8298900006</v>
      </c>
      <c r="D28" s="20">
        <v>1643232.1612499999</v>
      </c>
      <c r="E28" s="20">
        <v>5195028.5360900005</v>
      </c>
      <c r="F28" s="20">
        <v>20487.043069999694</v>
      </c>
      <c r="G28" s="20">
        <v>1028346.08948</v>
      </c>
      <c r="H28" s="20">
        <v>1805346.9026600001</v>
      </c>
      <c r="I28" s="21">
        <v>42414</v>
      </c>
      <c r="J28" s="21">
        <v>27906</v>
      </c>
      <c r="K28" s="20">
        <v>102425.73586</v>
      </c>
      <c r="L28" s="20">
        <v>6.77</v>
      </c>
      <c r="M28" s="20">
        <v>6.88</v>
      </c>
      <c r="N28" s="20">
        <v>5620268.9181599999</v>
      </c>
      <c r="O28" s="21">
        <v>63337</v>
      </c>
      <c r="P28" s="21">
        <v>210</v>
      </c>
      <c r="Q28" s="21">
        <v>424</v>
      </c>
      <c r="R28" s="20">
        <v>51508.465560000004</v>
      </c>
      <c r="S28" s="20">
        <v>6.38</v>
      </c>
      <c r="T28" s="20">
        <v>6.86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9.25" customHeight="1">
      <c r="A29" s="89" t="s">
        <v>4</v>
      </c>
      <c r="B29" s="18" t="s">
        <v>71</v>
      </c>
      <c r="C29" s="20">
        <v>16873988.933320001</v>
      </c>
      <c r="D29" s="20">
        <v>2517462.78217</v>
      </c>
      <c r="E29" s="20">
        <v>12308124.23364</v>
      </c>
      <c r="F29" s="20">
        <v>14589.13148000145</v>
      </c>
      <c r="G29" s="20">
        <v>2033812.7860300001</v>
      </c>
      <c r="H29" s="20">
        <v>2854336.8773400001</v>
      </c>
      <c r="I29" s="21">
        <v>65534</v>
      </c>
      <c r="J29" s="21">
        <v>3337</v>
      </c>
      <c r="K29" s="20">
        <v>54784.49972</v>
      </c>
      <c r="L29" s="20">
        <v>8.51</v>
      </c>
      <c r="M29" s="20">
        <v>8.5299999999999994</v>
      </c>
      <c r="N29" s="20">
        <v>13313246.73195</v>
      </c>
      <c r="O29" s="21">
        <v>97017</v>
      </c>
      <c r="P29" s="21">
        <v>1481</v>
      </c>
      <c r="Q29" s="21">
        <v>1066</v>
      </c>
      <c r="R29" s="20">
        <v>238991.92337999999</v>
      </c>
      <c r="S29" s="20">
        <v>7.64</v>
      </c>
      <c r="T29" s="20">
        <v>8.14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29.25" customHeight="1">
      <c r="A30" s="89" t="s">
        <v>3</v>
      </c>
      <c r="B30" s="18" t="s">
        <v>69</v>
      </c>
      <c r="C30" s="20">
        <v>30504473.075650003</v>
      </c>
      <c r="D30" s="20">
        <v>27200569.524179999</v>
      </c>
      <c r="E30" s="20" t="s">
        <v>70</v>
      </c>
      <c r="F30" s="20">
        <v>37930.481509998324</v>
      </c>
      <c r="G30" s="20">
        <v>3265973.06996</v>
      </c>
      <c r="H30" s="20">
        <v>28851053.867800001</v>
      </c>
      <c r="I30" s="21">
        <v>36799</v>
      </c>
      <c r="J30" s="21">
        <v>236</v>
      </c>
      <c r="K30" s="20">
        <v>97684.821559999997</v>
      </c>
      <c r="L30" s="20">
        <v>2.87</v>
      </c>
      <c r="M30" s="20">
        <v>2.97</v>
      </c>
      <c r="N30" s="20" t="s">
        <v>70</v>
      </c>
      <c r="O30" s="20" t="s">
        <v>70</v>
      </c>
      <c r="P30" s="20" t="s">
        <v>70</v>
      </c>
      <c r="Q30" s="20" t="s">
        <v>70</v>
      </c>
      <c r="R30" s="20" t="s">
        <v>70</v>
      </c>
      <c r="S30" s="20" t="s">
        <v>70</v>
      </c>
      <c r="T30" s="20" t="s">
        <v>70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29.25" customHeight="1">
      <c r="A31" s="89">
        <v>415</v>
      </c>
      <c r="B31" s="18" t="s">
        <v>42</v>
      </c>
      <c r="C31" s="20">
        <v>15140944.07082</v>
      </c>
      <c r="D31" s="20">
        <v>12359977.5822</v>
      </c>
      <c r="E31" s="20">
        <v>1014640.2933200001</v>
      </c>
      <c r="F31" s="20">
        <v>72516.865930000306</v>
      </c>
      <c r="G31" s="20">
        <v>1693809.3293699999</v>
      </c>
      <c r="H31" s="20">
        <v>13240922.369299999</v>
      </c>
      <c r="I31" s="21">
        <v>46302</v>
      </c>
      <c r="J31" s="21">
        <v>4334</v>
      </c>
      <c r="K31" s="20">
        <v>98694.588310000006</v>
      </c>
      <c r="L31" s="20">
        <v>5.42</v>
      </c>
      <c r="M31" s="20">
        <v>5.44</v>
      </c>
      <c r="N31" s="20">
        <v>1063963.30706</v>
      </c>
      <c r="O31" s="21">
        <v>4445</v>
      </c>
      <c r="P31" s="21">
        <v>138</v>
      </c>
      <c r="Q31" s="21">
        <v>47</v>
      </c>
      <c r="R31" s="20">
        <v>9546.1830200000004</v>
      </c>
      <c r="S31" s="20">
        <v>5.24</v>
      </c>
      <c r="T31" s="20">
        <v>5.68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29.25" customHeight="1">
      <c r="A32" s="89">
        <v>426</v>
      </c>
      <c r="B32" s="18" t="s">
        <v>56</v>
      </c>
      <c r="C32" s="20">
        <v>16722961.897459999</v>
      </c>
      <c r="D32" s="20">
        <v>14631827.094860001</v>
      </c>
      <c r="E32" s="20" t="s">
        <v>70</v>
      </c>
      <c r="F32" s="20">
        <v>16422.878680000304</v>
      </c>
      <c r="G32" s="20">
        <v>2074711.92392</v>
      </c>
      <c r="H32" s="20">
        <v>15983539.958129998</v>
      </c>
      <c r="I32" s="21">
        <v>26826</v>
      </c>
      <c r="J32" s="21">
        <v>2064</v>
      </c>
      <c r="K32" s="20">
        <v>233688.90003999998</v>
      </c>
      <c r="L32" s="20">
        <v>8.51</v>
      </c>
      <c r="M32" s="20">
        <v>9.14</v>
      </c>
      <c r="N32" s="20" t="s">
        <v>70</v>
      </c>
      <c r="O32" s="20" t="s">
        <v>70</v>
      </c>
      <c r="P32" s="20" t="s">
        <v>70</v>
      </c>
      <c r="Q32" s="20" t="s">
        <v>70</v>
      </c>
      <c r="R32" s="20" t="s">
        <v>70</v>
      </c>
      <c r="S32" s="20" t="s">
        <v>70</v>
      </c>
      <c r="T32" s="20" t="s">
        <v>70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29.25" customHeight="1">
      <c r="A33" s="89">
        <v>430</v>
      </c>
      <c r="B33" s="18" t="s">
        <v>58</v>
      </c>
      <c r="C33" s="20">
        <v>769510275.93312001</v>
      </c>
      <c r="D33" s="20">
        <v>79189759.311939999</v>
      </c>
      <c r="E33" s="20">
        <v>620373366.05803001</v>
      </c>
      <c r="F33" s="20">
        <v>1069176.9060499878</v>
      </c>
      <c r="G33" s="20">
        <v>68877973.657100007</v>
      </c>
      <c r="H33" s="20">
        <v>85116401.586879998</v>
      </c>
      <c r="I33" s="21">
        <v>258479</v>
      </c>
      <c r="J33" s="21">
        <v>41176</v>
      </c>
      <c r="K33" s="20">
        <v>1188596.3477999999</v>
      </c>
      <c r="L33" s="20">
        <v>6.45</v>
      </c>
      <c r="M33" s="20">
        <v>6.96</v>
      </c>
      <c r="N33" s="20">
        <v>662850054.18322003</v>
      </c>
      <c r="O33" s="21">
        <v>6298289</v>
      </c>
      <c r="P33" s="21">
        <v>26812</v>
      </c>
      <c r="Q33" s="21">
        <v>34951</v>
      </c>
      <c r="R33" s="20">
        <v>6419270.6592799993</v>
      </c>
      <c r="S33" s="20">
        <v>5.24</v>
      </c>
      <c r="T33" s="20">
        <v>5.65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25.85" customHeight="1">
      <c r="A34" s="89">
        <v>431</v>
      </c>
      <c r="B34" s="18" t="s">
        <v>49</v>
      </c>
      <c r="C34" s="20">
        <v>287217735.91887999</v>
      </c>
      <c r="D34" s="20">
        <v>2345978.5634899996</v>
      </c>
      <c r="E34" s="20">
        <v>265812259.8802</v>
      </c>
      <c r="F34" s="20">
        <v>613575.96662999515</v>
      </c>
      <c r="G34" s="20">
        <v>18445921.508560002</v>
      </c>
      <c r="H34" s="20">
        <v>2527759.7903</v>
      </c>
      <c r="I34" s="21">
        <v>66833</v>
      </c>
      <c r="J34" s="21">
        <v>19505</v>
      </c>
      <c r="K34" s="20">
        <v>111989.30348999999</v>
      </c>
      <c r="L34" s="20">
        <v>9.01</v>
      </c>
      <c r="M34" s="20">
        <v>9.0299999999999994</v>
      </c>
      <c r="N34" s="20">
        <v>278332467.07100999</v>
      </c>
      <c r="O34" s="21">
        <v>4000460</v>
      </c>
      <c r="P34" s="21">
        <v>6343</v>
      </c>
      <c r="Q34" s="21">
        <v>22738</v>
      </c>
      <c r="R34" s="20">
        <v>2945750.69533</v>
      </c>
      <c r="S34" s="20">
        <v>4.55</v>
      </c>
      <c r="T34" s="20">
        <v>5.04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29.25" customHeight="1">
      <c r="A35" s="89">
        <v>433</v>
      </c>
      <c r="B35" s="18" t="s">
        <v>65</v>
      </c>
      <c r="C35" s="20">
        <v>60623491.904679999</v>
      </c>
      <c r="D35" s="20">
        <v>21879335.52911</v>
      </c>
      <c r="E35" s="20">
        <v>12228975.634579999</v>
      </c>
      <c r="F35" s="20">
        <v>1838271.5226399994</v>
      </c>
      <c r="G35" s="20">
        <v>24676909.218349997</v>
      </c>
      <c r="H35" s="20">
        <v>27656376.755229998</v>
      </c>
      <c r="I35" s="21">
        <v>47479</v>
      </c>
      <c r="J35" s="21">
        <v>39836</v>
      </c>
      <c r="K35" s="20">
        <v>755245.62804999994</v>
      </c>
      <c r="L35" s="20">
        <v>9.4700000000000006</v>
      </c>
      <c r="M35" s="20">
        <v>9.58</v>
      </c>
      <c r="N35" s="20">
        <v>13054983.681569999</v>
      </c>
      <c r="O35" s="21">
        <v>42286</v>
      </c>
      <c r="P35" s="21">
        <v>1159</v>
      </c>
      <c r="Q35" s="21">
        <v>659</v>
      </c>
      <c r="R35" s="20">
        <v>291445.47843000002</v>
      </c>
      <c r="S35" s="20">
        <v>7.63</v>
      </c>
      <c r="T35" s="20">
        <v>7.63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29.25" customHeight="1">
      <c r="A36" s="89">
        <v>436</v>
      </c>
      <c r="B36" s="18" t="s">
        <v>47</v>
      </c>
      <c r="C36" s="20">
        <v>393194420.26396996</v>
      </c>
      <c r="D36" s="20">
        <v>170473442.75263</v>
      </c>
      <c r="E36" s="20">
        <v>185789340.36295998</v>
      </c>
      <c r="F36" s="20">
        <v>705304.3568600273</v>
      </c>
      <c r="G36" s="20">
        <v>36226332.79152</v>
      </c>
      <c r="H36" s="20">
        <v>185298190.98964998</v>
      </c>
      <c r="I36" s="21">
        <v>203265</v>
      </c>
      <c r="J36" s="21">
        <v>95261</v>
      </c>
      <c r="K36" s="20">
        <v>3932208.5922900001</v>
      </c>
      <c r="L36" s="20">
        <v>6.57</v>
      </c>
      <c r="M36" s="20">
        <v>6.75</v>
      </c>
      <c r="N36" s="20">
        <v>199879088.59334001</v>
      </c>
      <c r="O36" s="21">
        <v>1901863</v>
      </c>
      <c r="P36" s="21">
        <v>4380</v>
      </c>
      <c r="Q36" s="21">
        <v>9121</v>
      </c>
      <c r="R36" s="20">
        <v>1538290.9657399999</v>
      </c>
      <c r="S36" s="20">
        <v>5.97</v>
      </c>
      <c r="T36" s="20">
        <v>6.48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29.25" customHeight="1">
      <c r="A37" s="89">
        <v>437</v>
      </c>
      <c r="B37" s="18" t="s">
        <v>67</v>
      </c>
      <c r="C37" s="20">
        <v>9698357.3109400012</v>
      </c>
      <c r="D37" s="20" t="s">
        <v>70</v>
      </c>
      <c r="E37" s="20">
        <v>8400961.8229799997</v>
      </c>
      <c r="F37" s="20">
        <v>12352.57305000019</v>
      </c>
      <c r="G37" s="20">
        <v>1285042.9149100001</v>
      </c>
      <c r="H37" s="20" t="s">
        <v>70</v>
      </c>
      <c r="I37" s="20" t="s">
        <v>70</v>
      </c>
      <c r="J37" s="20" t="s">
        <v>70</v>
      </c>
      <c r="K37" s="20" t="s">
        <v>70</v>
      </c>
      <c r="L37" s="20" t="s">
        <v>70</v>
      </c>
      <c r="M37" s="20" t="s">
        <v>70</v>
      </c>
      <c r="N37" s="20">
        <v>9172120.1692199986</v>
      </c>
      <c r="O37" s="21">
        <v>58344</v>
      </c>
      <c r="P37" s="21">
        <v>2216</v>
      </c>
      <c r="Q37" s="21">
        <v>751</v>
      </c>
      <c r="R37" s="20">
        <v>174294.641</v>
      </c>
      <c r="S37" s="20">
        <v>10.24</v>
      </c>
      <c r="T37" s="20">
        <v>10.46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29.25" customHeight="1">
      <c r="A38" s="89">
        <v>440</v>
      </c>
      <c r="B38" s="18" t="s">
        <v>62</v>
      </c>
      <c r="C38" s="20">
        <v>7321257.89463</v>
      </c>
      <c r="D38" s="20">
        <v>169.05699999999999</v>
      </c>
      <c r="E38" s="20">
        <v>6545279.9692000002</v>
      </c>
      <c r="F38" s="20">
        <v>5119.3270200004581</v>
      </c>
      <c r="G38" s="20">
        <v>770689.54140999995</v>
      </c>
      <c r="H38" s="20">
        <v>169.69175000000001</v>
      </c>
      <c r="I38" s="21">
        <v>26</v>
      </c>
      <c r="J38" s="21">
        <v>0</v>
      </c>
      <c r="K38" s="20">
        <v>0</v>
      </c>
      <c r="L38" s="20">
        <v>1.21</v>
      </c>
      <c r="M38" s="20">
        <v>1.21</v>
      </c>
      <c r="N38" s="20">
        <v>7030375.9894399997</v>
      </c>
      <c r="O38" s="21">
        <v>81546</v>
      </c>
      <c r="P38" s="21">
        <v>257</v>
      </c>
      <c r="Q38" s="21">
        <v>455</v>
      </c>
      <c r="R38" s="20">
        <v>67560.362709999987</v>
      </c>
      <c r="S38" s="20">
        <v>5.62</v>
      </c>
      <c r="T38" s="20">
        <v>6.12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24.8" customHeight="1">
      <c r="A39" s="164" t="s">
        <v>2</v>
      </c>
      <c r="B39" s="165"/>
      <c r="C39" s="20">
        <v>5527786751.8198309</v>
      </c>
      <c r="D39" s="20">
        <v>1626004661.1027198</v>
      </c>
      <c r="E39" s="20">
        <v>3120269966.7736502</v>
      </c>
      <c r="F39" s="20">
        <v>10549435.73423996</v>
      </c>
      <c r="G39" s="20">
        <v>770962688.20922005</v>
      </c>
      <c r="H39" s="20">
        <v>1909206391.6316495</v>
      </c>
      <c r="I39" s="21">
        <v>6709722</v>
      </c>
      <c r="J39" s="21">
        <v>1465692</v>
      </c>
      <c r="K39" s="20">
        <v>39035761.034179993</v>
      </c>
      <c r="L39" s="92"/>
      <c r="M39" s="92"/>
      <c r="N39" s="20">
        <v>3343015174.2178092</v>
      </c>
      <c r="O39" s="21">
        <v>36076904</v>
      </c>
      <c r="P39" s="21">
        <v>155904</v>
      </c>
      <c r="Q39" s="21">
        <v>161142</v>
      </c>
      <c r="R39" s="20">
        <v>25856218.454509996</v>
      </c>
      <c r="S39" s="92"/>
      <c r="T39" s="92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5.3" customHeight="1">
      <c r="A40" s="93"/>
      <c r="B40" s="93"/>
      <c r="C40" s="94"/>
      <c r="D40" s="94"/>
      <c r="E40" s="94"/>
      <c r="F40" s="94"/>
      <c r="G40" s="94"/>
      <c r="H40" s="94"/>
      <c r="I40" s="95"/>
      <c r="J40" s="95"/>
      <c r="K40" s="94"/>
      <c r="L40" s="94"/>
      <c r="M40" s="94"/>
      <c r="N40" s="94"/>
      <c r="O40" s="95"/>
      <c r="P40" s="95"/>
      <c r="Q40" s="95"/>
      <c r="R40" s="94"/>
      <c r="S40" s="94"/>
      <c r="T40" s="94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151" customFormat="1" ht="30.75" customHeight="1">
      <c r="A41" s="97">
        <v>1</v>
      </c>
      <c r="B41" s="163" t="s">
        <v>103</v>
      </c>
      <c r="C41" s="163"/>
      <c r="D41" s="163"/>
      <c r="E41" s="163"/>
      <c r="F41" s="163"/>
      <c r="G41" s="163"/>
      <c r="H41" s="163"/>
      <c r="I41" s="163"/>
      <c r="J41" s="163"/>
      <c r="K41" s="150"/>
      <c r="L41" s="100"/>
      <c r="M41" s="100"/>
      <c r="N41" s="100"/>
      <c r="O41" s="101"/>
      <c r="P41" s="102"/>
      <c r="Q41" s="102"/>
      <c r="R41" s="100"/>
      <c r="S41" s="100"/>
      <c r="T41" s="100"/>
    </row>
    <row r="42" spans="1:35" s="115" customFormat="1" ht="29.25" customHeight="1">
      <c r="A42" s="104">
        <v>2</v>
      </c>
      <c r="B42" s="163" t="s">
        <v>102</v>
      </c>
      <c r="C42" s="163"/>
      <c r="D42" s="163"/>
      <c r="E42" s="163"/>
      <c r="F42" s="163"/>
      <c r="G42" s="163"/>
      <c r="H42" s="163"/>
      <c r="I42" s="163"/>
      <c r="J42" s="163"/>
      <c r="K42" s="113"/>
      <c r="L42" s="111"/>
      <c r="M42" s="114"/>
      <c r="N42" s="108"/>
      <c r="O42" s="109"/>
      <c r="P42" s="110"/>
      <c r="Q42" s="110"/>
      <c r="R42" s="108"/>
      <c r="S42" s="111"/>
      <c r="T42" s="111"/>
    </row>
    <row r="43" spans="1:35" s="115" customFormat="1" ht="30.75" customHeight="1">
      <c r="A43" s="104">
        <v>3</v>
      </c>
      <c r="B43" s="163" t="s">
        <v>78</v>
      </c>
      <c r="C43" s="163"/>
      <c r="D43" s="163"/>
      <c r="E43" s="163"/>
      <c r="F43" s="163"/>
      <c r="G43" s="163"/>
      <c r="H43" s="163"/>
      <c r="I43" s="163"/>
      <c r="J43" s="163"/>
      <c r="K43" s="113"/>
      <c r="L43" s="111"/>
      <c r="M43" s="114"/>
      <c r="N43" s="108"/>
      <c r="O43" s="109"/>
      <c r="P43" s="110"/>
      <c r="Q43" s="110"/>
      <c r="R43" s="108"/>
      <c r="S43" s="111"/>
      <c r="T43" s="111"/>
    </row>
  </sheetData>
  <mergeCells count="4">
    <mergeCell ref="A39:B39"/>
    <mergeCell ref="B41:J41"/>
    <mergeCell ref="B42:J42"/>
    <mergeCell ref="B43:J4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44"/>
  <sheetViews>
    <sheetView tabSelected="1" zoomScale="70" zoomScaleNormal="70" workbookViewId="0">
      <selection activeCell="B1" sqref="B1"/>
    </sheetView>
  </sheetViews>
  <sheetFormatPr defaultColWidth="9.125" defaultRowHeight="12.9"/>
  <cols>
    <col min="1" max="1" width="9.125" style="1"/>
    <col min="2" max="2" width="59.625" style="1" customWidth="1"/>
    <col min="3" max="3" width="21.875" style="3" customWidth="1"/>
    <col min="4" max="5" width="22.75" style="3" customWidth="1"/>
    <col min="6" max="6" width="26.75" style="3" customWidth="1"/>
    <col min="7" max="8" width="22.75" style="3" customWidth="1"/>
    <col min="9" max="9" width="17.25" style="8" customWidth="1"/>
    <col min="10" max="10" width="17.25" style="16" customWidth="1"/>
    <col min="11" max="11" width="22.75" style="3" customWidth="1"/>
    <col min="12" max="12" width="21.75" style="3" customWidth="1"/>
    <col min="13" max="13" width="23.125" style="3" customWidth="1"/>
    <col min="14" max="14" width="28.625" style="3" customWidth="1"/>
    <col min="15" max="15" width="24.625" style="119" customWidth="1"/>
    <col min="16" max="17" width="19.875" style="8" customWidth="1"/>
    <col min="18" max="18" width="28.625" style="3" customWidth="1"/>
    <col min="19" max="20" width="19.75" style="3" customWidth="1"/>
    <col min="21" max="33" width="12.625" style="1" customWidth="1"/>
    <col min="34" max="16384" width="9.125" style="1"/>
  </cols>
  <sheetData>
    <row r="1" spans="1:35" ht="18.7" customHeight="1">
      <c r="A1" s="7" t="s">
        <v>261</v>
      </c>
      <c r="B1" s="5"/>
      <c r="C1" s="82"/>
      <c r="D1" s="82"/>
      <c r="E1" s="82"/>
      <c r="F1" s="82"/>
      <c r="G1" s="82"/>
      <c r="H1" s="82"/>
      <c r="I1" s="82"/>
      <c r="J1" s="81"/>
      <c r="K1" s="82"/>
      <c r="L1" s="82"/>
      <c r="M1" s="82"/>
      <c r="N1" s="82"/>
      <c r="O1" s="118"/>
      <c r="P1" s="85"/>
      <c r="Q1" s="85"/>
      <c r="R1" s="82"/>
    </row>
    <row r="2" spans="1:35" s="2" customFormat="1" ht="20.399999999999999">
      <c r="A2" s="17" t="s">
        <v>264</v>
      </c>
      <c r="B2" s="5"/>
      <c r="C2" s="82"/>
      <c r="D2" s="82"/>
      <c r="E2" s="82"/>
      <c r="F2" s="82"/>
      <c r="G2" s="82"/>
      <c r="H2" s="82"/>
      <c r="I2" s="85"/>
      <c r="J2" s="14"/>
      <c r="K2" s="82"/>
      <c r="L2" s="82"/>
      <c r="M2" s="82"/>
      <c r="N2" s="82"/>
      <c r="O2" s="118"/>
      <c r="P2" s="85"/>
      <c r="Q2" s="85"/>
      <c r="R2" s="82"/>
      <c r="S2" s="82"/>
      <c r="T2" s="82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5" ht="171" customHeight="1">
      <c r="A3" s="6" t="s">
        <v>32</v>
      </c>
      <c r="B3" s="6" t="s">
        <v>33</v>
      </c>
      <c r="C3" s="87" t="s">
        <v>107</v>
      </c>
      <c r="D3" s="87" t="s">
        <v>253</v>
      </c>
      <c r="E3" s="87" t="s">
        <v>109</v>
      </c>
      <c r="F3" s="87" t="s">
        <v>110</v>
      </c>
      <c r="G3" s="87" t="s">
        <v>111</v>
      </c>
      <c r="H3" s="87" t="s">
        <v>112</v>
      </c>
      <c r="I3" s="9" t="s">
        <v>259</v>
      </c>
      <c r="J3" s="9" t="s">
        <v>114</v>
      </c>
      <c r="K3" s="87" t="s">
        <v>115</v>
      </c>
      <c r="L3" s="87" t="s">
        <v>116</v>
      </c>
      <c r="M3" s="87" t="s">
        <v>117</v>
      </c>
      <c r="N3" s="87" t="s">
        <v>118</v>
      </c>
      <c r="O3" s="88" t="s">
        <v>119</v>
      </c>
      <c r="P3" s="9" t="s">
        <v>120</v>
      </c>
      <c r="Q3" s="9" t="s">
        <v>121</v>
      </c>
      <c r="R3" s="87" t="s">
        <v>122</v>
      </c>
      <c r="S3" s="87" t="s">
        <v>123</v>
      </c>
      <c r="T3" s="87" t="s">
        <v>124</v>
      </c>
      <c r="U3" s="3"/>
      <c r="V3" s="3"/>
    </row>
    <row r="4" spans="1:35" ht="29.25" customHeight="1">
      <c r="A4" s="89" t="s">
        <v>31</v>
      </c>
      <c r="B4" s="18" t="s">
        <v>266</v>
      </c>
      <c r="C4" s="20">
        <v>12725679.648879999</v>
      </c>
      <c r="D4" s="20">
        <v>8316331.5213000001</v>
      </c>
      <c r="E4" s="20">
        <v>3326255.33654</v>
      </c>
      <c r="F4" s="20">
        <v>22693.649709999085</v>
      </c>
      <c r="G4" s="20">
        <v>1060399.14133</v>
      </c>
      <c r="H4" s="20">
        <v>8725435.5709500015</v>
      </c>
      <c r="I4" s="21">
        <v>6294</v>
      </c>
      <c r="J4" s="21">
        <v>1480</v>
      </c>
      <c r="K4" s="20">
        <v>24065.02781</v>
      </c>
      <c r="L4" s="20">
        <v>7.27</v>
      </c>
      <c r="M4" s="20">
        <v>7.34</v>
      </c>
      <c r="N4" s="20">
        <v>3671708.9521300001</v>
      </c>
      <c r="O4" s="21">
        <v>29133</v>
      </c>
      <c r="P4" s="21">
        <v>812</v>
      </c>
      <c r="Q4" s="21">
        <v>1282</v>
      </c>
      <c r="R4" s="20">
        <v>113304.49973000001</v>
      </c>
      <c r="S4" s="20">
        <v>5.74</v>
      </c>
      <c r="T4" s="20">
        <v>6.24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29.25" customHeight="1">
      <c r="A5" s="89" t="s">
        <v>29</v>
      </c>
      <c r="B5" s="18" t="s">
        <v>55</v>
      </c>
      <c r="C5" s="20">
        <v>927111162.95676005</v>
      </c>
      <c r="D5" s="20">
        <v>117976794.24547</v>
      </c>
      <c r="E5" s="20">
        <v>720067553.10637999</v>
      </c>
      <c r="F5" s="20">
        <v>949998.20738998416</v>
      </c>
      <c r="G5" s="20">
        <v>88116817.397520006</v>
      </c>
      <c r="H5" s="20">
        <v>127930737.80591001</v>
      </c>
      <c r="I5" s="21">
        <v>2560845</v>
      </c>
      <c r="J5" s="21">
        <v>45769</v>
      </c>
      <c r="K5" s="20">
        <v>1255140.80268</v>
      </c>
      <c r="L5" s="20">
        <v>6.08</v>
      </c>
      <c r="M5" s="20">
        <v>9.93</v>
      </c>
      <c r="N5" s="20">
        <v>784880298.85663998</v>
      </c>
      <c r="O5" s="21">
        <v>8589796</v>
      </c>
      <c r="P5" s="21">
        <v>37263</v>
      </c>
      <c r="Q5" s="21">
        <v>129681</v>
      </c>
      <c r="R5" s="20">
        <v>9698450.1108299997</v>
      </c>
      <c r="S5" s="20">
        <v>6.43</v>
      </c>
      <c r="T5" s="20">
        <v>6.9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29.25" customHeight="1">
      <c r="A6" s="89" t="s">
        <v>28</v>
      </c>
      <c r="B6" s="18" t="s">
        <v>64</v>
      </c>
      <c r="C6" s="20">
        <v>31226268.558560003</v>
      </c>
      <c r="D6" s="20">
        <v>8792306.9875499997</v>
      </c>
      <c r="E6" s="20">
        <v>16741029.672700001</v>
      </c>
      <c r="F6" s="20">
        <v>56691.136740001202</v>
      </c>
      <c r="G6" s="20">
        <v>5636240.7615700001</v>
      </c>
      <c r="H6" s="20">
        <v>11014270.231010001</v>
      </c>
      <c r="I6" s="21">
        <v>244182</v>
      </c>
      <c r="J6" s="21">
        <v>161047</v>
      </c>
      <c r="K6" s="20">
        <v>1826897.79672</v>
      </c>
      <c r="L6" s="20">
        <v>10.38</v>
      </c>
      <c r="M6" s="20">
        <v>10.46</v>
      </c>
      <c r="N6" s="20">
        <v>18824378.071419999</v>
      </c>
      <c r="O6" s="21">
        <v>132451</v>
      </c>
      <c r="P6" s="21">
        <v>3422</v>
      </c>
      <c r="Q6" s="21">
        <v>4199</v>
      </c>
      <c r="R6" s="20">
        <v>597371.79021000001</v>
      </c>
      <c r="S6" s="20">
        <v>10.34</v>
      </c>
      <c r="T6" s="20">
        <v>10.76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9.25" customHeight="1">
      <c r="A7" s="89" t="s">
        <v>27</v>
      </c>
      <c r="B7" s="18" t="s">
        <v>44</v>
      </c>
      <c r="C7" s="20">
        <v>311382322.44891</v>
      </c>
      <c r="D7" s="20">
        <v>7672303.1859499998</v>
      </c>
      <c r="E7" s="20">
        <v>266749405.40482998</v>
      </c>
      <c r="F7" s="20">
        <v>308397.29594001482</v>
      </c>
      <c r="G7" s="20">
        <v>36652216.562190004</v>
      </c>
      <c r="H7" s="20">
        <v>9297319.4971299991</v>
      </c>
      <c r="I7" s="21">
        <v>65378</v>
      </c>
      <c r="J7" s="21">
        <v>8913</v>
      </c>
      <c r="K7" s="20">
        <v>261582.24023</v>
      </c>
      <c r="L7" s="20">
        <v>10.45</v>
      </c>
      <c r="M7" s="20">
        <v>10.46</v>
      </c>
      <c r="N7" s="20">
        <v>298673973.22697997</v>
      </c>
      <c r="O7" s="21">
        <v>3633691</v>
      </c>
      <c r="P7" s="21">
        <v>9734</v>
      </c>
      <c r="Q7" s="21">
        <v>63176</v>
      </c>
      <c r="R7" s="20">
        <v>4891068.5527700009</v>
      </c>
      <c r="S7" s="20">
        <v>9.11</v>
      </c>
      <c r="T7" s="20">
        <v>9.66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29.25" customHeight="1">
      <c r="A8" s="89" t="s">
        <v>26</v>
      </c>
      <c r="B8" s="18" t="s">
        <v>59</v>
      </c>
      <c r="C8" s="20">
        <v>66065826.961039998</v>
      </c>
      <c r="D8" s="20">
        <v>6270818.6984999999</v>
      </c>
      <c r="E8" s="20">
        <v>50761814.936750002</v>
      </c>
      <c r="F8" s="20">
        <v>107935.09587999726</v>
      </c>
      <c r="G8" s="20">
        <v>8925258.2299099993</v>
      </c>
      <c r="H8" s="20">
        <v>7864310.9759900002</v>
      </c>
      <c r="I8" s="21">
        <v>87954</v>
      </c>
      <c r="J8" s="21">
        <v>28412</v>
      </c>
      <c r="K8" s="20">
        <v>252285.5478</v>
      </c>
      <c r="L8" s="20">
        <v>10.24</v>
      </c>
      <c r="M8" s="20">
        <v>10.24</v>
      </c>
      <c r="N8" s="20">
        <v>57287038.39288</v>
      </c>
      <c r="O8" s="21">
        <v>427941</v>
      </c>
      <c r="P8" s="21">
        <v>5572</v>
      </c>
      <c r="Q8" s="21">
        <v>13416</v>
      </c>
      <c r="R8" s="20">
        <v>1307762.1545899999</v>
      </c>
      <c r="S8" s="20">
        <v>9.4600000000000009</v>
      </c>
      <c r="T8" s="20">
        <v>10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29.25" customHeight="1">
      <c r="A9" s="89" t="s">
        <v>25</v>
      </c>
      <c r="B9" s="18" t="s">
        <v>51</v>
      </c>
      <c r="C9" s="20">
        <v>44044272.89463</v>
      </c>
      <c r="D9" s="20">
        <v>20200224.839779999</v>
      </c>
      <c r="E9" s="20">
        <v>1352252.2202600001</v>
      </c>
      <c r="F9" s="20">
        <v>133779.86014000128</v>
      </c>
      <c r="G9" s="20">
        <v>22358015.97445</v>
      </c>
      <c r="H9" s="20">
        <v>27389923.386950001</v>
      </c>
      <c r="I9" s="21">
        <v>279836</v>
      </c>
      <c r="J9" s="21">
        <v>88666</v>
      </c>
      <c r="K9" s="20">
        <v>1228352.92922</v>
      </c>
      <c r="L9" s="20">
        <v>9.6199999999999992</v>
      </c>
      <c r="M9" s="20">
        <v>9.6300000000000008</v>
      </c>
      <c r="N9" s="20">
        <v>1497651.8862399999</v>
      </c>
      <c r="O9" s="21">
        <v>14400</v>
      </c>
      <c r="P9" s="21">
        <v>64</v>
      </c>
      <c r="Q9" s="21">
        <v>487</v>
      </c>
      <c r="R9" s="20">
        <v>32691.581670000003</v>
      </c>
      <c r="S9" s="20">
        <v>2.5299999999999998</v>
      </c>
      <c r="T9" s="20">
        <v>3.06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29.25" customHeight="1">
      <c r="A10" s="89" t="s">
        <v>24</v>
      </c>
      <c r="B10" s="18" t="s">
        <v>41</v>
      </c>
      <c r="C10" s="20">
        <v>902467.94490999996</v>
      </c>
      <c r="D10" s="20">
        <v>125221.43341</v>
      </c>
      <c r="E10" s="20" t="s">
        <v>70</v>
      </c>
      <c r="F10" s="20">
        <v>1497.9804300000071</v>
      </c>
      <c r="G10" s="20">
        <v>775748.53107000003</v>
      </c>
      <c r="H10" s="20">
        <v>135402.90531999999</v>
      </c>
      <c r="I10" s="21">
        <v>1726</v>
      </c>
      <c r="J10" s="21">
        <v>315</v>
      </c>
      <c r="K10" s="20">
        <v>9563.0593399999998</v>
      </c>
      <c r="L10" s="20">
        <v>8.94</v>
      </c>
      <c r="M10" s="20">
        <v>9.1199999999999992</v>
      </c>
      <c r="N10" s="20" t="s">
        <v>70</v>
      </c>
      <c r="O10" s="21" t="s">
        <v>70</v>
      </c>
      <c r="P10" s="21" t="s">
        <v>70</v>
      </c>
      <c r="Q10" s="21" t="s">
        <v>70</v>
      </c>
      <c r="R10" s="20" t="s">
        <v>70</v>
      </c>
      <c r="S10" s="20" t="s">
        <v>70</v>
      </c>
      <c r="T10" s="20" t="s">
        <v>70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29.25" customHeight="1">
      <c r="A11" s="89" t="s">
        <v>23</v>
      </c>
      <c r="B11" s="18" t="s">
        <v>38</v>
      </c>
      <c r="C11" s="20">
        <v>18917725.261700001</v>
      </c>
      <c r="D11" s="20">
        <v>11827457.74147</v>
      </c>
      <c r="E11" s="20">
        <v>4252990.4795900006</v>
      </c>
      <c r="F11" s="20">
        <v>30714.068470001221</v>
      </c>
      <c r="G11" s="20">
        <v>2806562.97217</v>
      </c>
      <c r="H11" s="20">
        <v>13307128.164709998</v>
      </c>
      <c r="I11" s="21">
        <v>122354</v>
      </c>
      <c r="J11" s="21">
        <v>13221</v>
      </c>
      <c r="K11" s="20">
        <v>339233.45741000003</v>
      </c>
      <c r="L11" s="20">
        <v>8.01</v>
      </c>
      <c r="M11" s="20">
        <v>8.64</v>
      </c>
      <c r="N11" s="20">
        <v>4683967.32075</v>
      </c>
      <c r="O11" s="21">
        <v>48433</v>
      </c>
      <c r="P11" s="21">
        <v>305</v>
      </c>
      <c r="Q11" s="21">
        <v>1951</v>
      </c>
      <c r="R11" s="20">
        <v>68758.911160000003</v>
      </c>
      <c r="S11" s="20">
        <v>6.61</v>
      </c>
      <c r="T11" s="20">
        <v>7.08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29.25" customHeight="1">
      <c r="A12" s="89" t="s">
        <v>21</v>
      </c>
      <c r="B12" s="18" t="s">
        <v>60</v>
      </c>
      <c r="C12" s="20">
        <v>2365440.1412</v>
      </c>
      <c r="D12" s="20">
        <v>1772107.1255000001</v>
      </c>
      <c r="E12" s="20" t="s">
        <v>70</v>
      </c>
      <c r="F12" s="20">
        <v>12215.092809999942</v>
      </c>
      <c r="G12" s="20">
        <v>581117.92288999993</v>
      </c>
      <c r="H12" s="20">
        <v>2054136.5579600001</v>
      </c>
      <c r="I12" s="21">
        <v>11628</v>
      </c>
      <c r="J12" s="21">
        <v>9229</v>
      </c>
      <c r="K12" s="20">
        <v>341978.93141000002</v>
      </c>
      <c r="L12" s="20">
        <v>6.26</v>
      </c>
      <c r="M12" s="20">
        <v>7.51</v>
      </c>
      <c r="N12" s="20" t="s">
        <v>70</v>
      </c>
      <c r="O12" s="21" t="s">
        <v>70</v>
      </c>
      <c r="P12" s="21" t="s">
        <v>70</v>
      </c>
      <c r="Q12" s="21" t="s">
        <v>70</v>
      </c>
      <c r="R12" s="20" t="s">
        <v>70</v>
      </c>
      <c r="S12" s="20" t="s">
        <v>70</v>
      </c>
      <c r="T12" s="20" t="s">
        <v>70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29.25" customHeight="1">
      <c r="A13" s="89" t="s">
        <v>20</v>
      </c>
      <c r="B13" s="18" t="s">
        <v>68</v>
      </c>
      <c r="C13" s="20">
        <v>20071218.666549999</v>
      </c>
      <c r="D13" s="20">
        <v>16976994.857030001</v>
      </c>
      <c r="E13" s="20" t="s">
        <v>70</v>
      </c>
      <c r="F13" s="20">
        <v>28311.677250001907</v>
      </c>
      <c r="G13" s="20">
        <v>3065912.1322699999</v>
      </c>
      <c r="H13" s="20">
        <v>19405382.1175</v>
      </c>
      <c r="I13" s="21">
        <v>65690</v>
      </c>
      <c r="J13" s="21">
        <v>30829</v>
      </c>
      <c r="K13" s="20">
        <v>589738.99225999997</v>
      </c>
      <c r="L13" s="20">
        <v>12.15</v>
      </c>
      <c r="M13" s="20">
        <v>12.26</v>
      </c>
      <c r="N13" s="20" t="s">
        <v>70</v>
      </c>
      <c r="O13" s="21" t="s">
        <v>70</v>
      </c>
      <c r="P13" s="21" t="s">
        <v>70</v>
      </c>
      <c r="Q13" s="21" t="s">
        <v>70</v>
      </c>
      <c r="R13" s="20" t="s">
        <v>70</v>
      </c>
      <c r="S13" s="20" t="s">
        <v>70</v>
      </c>
      <c r="T13" s="20" t="s">
        <v>70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29.25" customHeight="1">
      <c r="A14" s="89" t="s">
        <v>18</v>
      </c>
      <c r="B14" s="18" t="s">
        <v>48</v>
      </c>
      <c r="C14" s="20">
        <v>587064129.47331989</v>
      </c>
      <c r="D14" s="20">
        <v>455409355.68633997</v>
      </c>
      <c r="E14" s="20" t="s">
        <v>70</v>
      </c>
      <c r="F14" s="20">
        <v>2053839.3281000138</v>
      </c>
      <c r="G14" s="20">
        <v>129600934.45888001</v>
      </c>
      <c r="H14" s="20">
        <v>552662299.04723001</v>
      </c>
      <c r="I14" s="21">
        <v>1329286</v>
      </c>
      <c r="J14" s="21">
        <v>361663</v>
      </c>
      <c r="K14" s="20">
        <v>15840317.379129998</v>
      </c>
      <c r="L14" s="20">
        <v>5.85</v>
      </c>
      <c r="M14" s="20">
        <v>6.44</v>
      </c>
      <c r="N14" s="20" t="s">
        <v>70</v>
      </c>
      <c r="O14" s="21" t="s">
        <v>70</v>
      </c>
      <c r="P14" s="21" t="s">
        <v>70</v>
      </c>
      <c r="Q14" s="21" t="s">
        <v>70</v>
      </c>
      <c r="R14" s="20" t="s">
        <v>70</v>
      </c>
      <c r="S14" s="20" t="s">
        <v>70</v>
      </c>
      <c r="T14" s="20" t="s">
        <v>70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29.25" customHeight="1">
      <c r="A15" s="89" t="s">
        <v>17</v>
      </c>
      <c r="B15" s="18" t="s">
        <v>138</v>
      </c>
      <c r="C15" s="20">
        <v>15973275.91773</v>
      </c>
      <c r="D15" s="20">
        <v>926657.10543000011</v>
      </c>
      <c r="E15" s="20">
        <v>11308893.266040001</v>
      </c>
      <c r="F15" s="20">
        <v>24631.431789999246</v>
      </c>
      <c r="G15" s="20">
        <v>3713094.1144699999</v>
      </c>
      <c r="H15" s="20">
        <v>1425341.2673199999</v>
      </c>
      <c r="I15" s="21">
        <v>31248</v>
      </c>
      <c r="J15" s="21">
        <v>1846</v>
      </c>
      <c r="K15" s="20">
        <v>203595.81547999999</v>
      </c>
      <c r="L15" s="20">
        <v>7.4</v>
      </c>
      <c r="M15" s="20">
        <v>7.95</v>
      </c>
      <c r="N15" s="20">
        <v>12853199.076020001</v>
      </c>
      <c r="O15" s="21">
        <v>145927</v>
      </c>
      <c r="P15" s="21">
        <v>685</v>
      </c>
      <c r="Q15" s="21">
        <v>3521</v>
      </c>
      <c r="R15" s="20">
        <v>213803.54743000001</v>
      </c>
      <c r="S15" s="20">
        <v>9.91</v>
      </c>
      <c r="T15" s="20">
        <v>10.45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29.25" customHeight="1">
      <c r="A16" s="89" t="s">
        <v>16</v>
      </c>
      <c r="B16" s="18" t="s">
        <v>50</v>
      </c>
      <c r="C16" s="20">
        <v>1049964328.38064</v>
      </c>
      <c r="D16" s="20">
        <v>114510738.07483</v>
      </c>
      <c r="E16" s="20">
        <v>839375529.27330005</v>
      </c>
      <c r="F16" s="20">
        <v>936473.11659992975</v>
      </c>
      <c r="G16" s="20">
        <v>95141587.915910006</v>
      </c>
      <c r="H16" s="20">
        <v>124270832.07546</v>
      </c>
      <c r="I16" s="21">
        <v>1017547</v>
      </c>
      <c r="J16" s="21">
        <v>157240</v>
      </c>
      <c r="K16" s="20">
        <v>3010551.60439</v>
      </c>
      <c r="L16" s="20">
        <v>7.34</v>
      </c>
      <c r="M16" s="20">
        <v>7.37</v>
      </c>
      <c r="N16" s="20">
        <v>908678230.77314007</v>
      </c>
      <c r="O16" s="21">
        <v>9712452</v>
      </c>
      <c r="P16" s="21">
        <v>54941</v>
      </c>
      <c r="Q16" s="21">
        <v>143854</v>
      </c>
      <c r="R16" s="20">
        <v>10372880.937179999</v>
      </c>
      <c r="S16" s="20">
        <v>5.05</v>
      </c>
      <c r="T16" s="20">
        <v>5.53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29.25" customHeight="1">
      <c r="A17" s="89" t="s">
        <v>15</v>
      </c>
      <c r="B17" s="18" t="s">
        <v>57</v>
      </c>
      <c r="C17" s="20">
        <v>615668039.37349999</v>
      </c>
      <c r="D17" s="20">
        <v>389465467.39954007</v>
      </c>
      <c r="E17" s="20" t="s">
        <v>70</v>
      </c>
      <c r="F17" s="20">
        <v>367583.9687499695</v>
      </c>
      <c r="G17" s="20">
        <v>225834988.00520998</v>
      </c>
      <c r="H17" s="20">
        <v>503202767.26819003</v>
      </c>
      <c r="I17" s="21">
        <v>234740</v>
      </c>
      <c r="J17" s="21">
        <v>175649</v>
      </c>
      <c r="K17" s="20">
        <v>19589033.631340001</v>
      </c>
      <c r="L17" s="20">
        <v>1.9</v>
      </c>
      <c r="M17" s="20">
        <v>1.93</v>
      </c>
      <c r="N17" s="20" t="s">
        <v>70</v>
      </c>
      <c r="O17" s="21" t="s">
        <v>70</v>
      </c>
      <c r="P17" s="21" t="s">
        <v>70</v>
      </c>
      <c r="Q17" s="21" t="s">
        <v>70</v>
      </c>
      <c r="R17" s="20" t="s">
        <v>70</v>
      </c>
      <c r="S17" s="20" t="s">
        <v>70</v>
      </c>
      <c r="T17" s="20" t="s">
        <v>70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27.2" customHeight="1">
      <c r="A18" s="89" t="s">
        <v>14</v>
      </c>
      <c r="B18" s="18" t="s">
        <v>39</v>
      </c>
      <c r="C18" s="20">
        <v>56715153.408870004</v>
      </c>
      <c r="D18" s="20">
        <v>17930063.927900001</v>
      </c>
      <c r="E18" s="20">
        <v>28341318.572529998</v>
      </c>
      <c r="F18" s="20">
        <v>316849.24115000345</v>
      </c>
      <c r="G18" s="20">
        <v>10126921.66729</v>
      </c>
      <c r="H18" s="20">
        <v>20014991.353439998</v>
      </c>
      <c r="I18" s="21">
        <v>119338</v>
      </c>
      <c r="J18" s="21">
        <v>56211</v>
      </c>
      <c r="K18" s="20">
        <v>1163176.236</v>
      </c>
      <c r="L18" s="20">
        <v>7.92</v>
      </c>
      <c r="M18" s="20">
        <v>7.97</v>
      </c>
      <c r="N18" s="20">
        <v>31491342.246619999</v>
      </c>
      <c r="O18" s="21">
        <v>326994</v>
      </c>
      <c r="P18" s="21">
        <v>1479</v>
      </c>
      <c r="Q18" s="21">
        <v>9486</v>
      </c>
      <c r="R18" s="20">
        <v>740529.73150999995</v>
      </c>
      <c r="S18" s="20">
        <v>7.29</v>
      </c>
      <c r="T18" s="20">
        <v>7.7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27.2" customHeight="1">
      <c r="A19" s="89" t="s">
        <v>13</v>
      </c>
      <c r="B19" s="18" t="s">
        <v>52</v>
      </c>
      <c r="C19" s="20">
        <v>31300321.15501</v>
      </c>
      <c r="D19" s="20">
        <v>2745791.8992900001</v>
      </c>
      <c r="E19" s="20">
        <v>24238187.614130002</v>
      </c>
      <c r="F19" s="20">
        <v>87110.219249997142</v>
      </c>
      <c r="G19" s="20">
        <v>4229231.42234</v>
      </c>
      <c r="H19" s="20">
        <v>3061287.83922</v>
      </c>
      <c r="I19" s="21">
        <v>119417</v>
      </c>
      <c r="J19" s="21">
        <v>23656</v>
      </c>
      <c r="K19" s="20">
        <v>149083.84938999999</v>
      </c>
      <c r="L19" s="20">
        <v>6.75</v>
      </c>
      <c r="M19" s="20">
        <v>7.65</v>
      </c>
      <c r="N19" s="20">
        <v>26949823.71232</v>
      </c>
      <c r="O19" s="21">
        <v>301817</v>
      </c>
      <c r="P19" s="21">
        <v>1193</v>
      </c>
      <c r="Q19" s="21">
        <v>7183</v>
      </c>
      <c r="R19" s="20">
        <v>498156.10939</v>
      </c>
      <c r="S19" s="20">
        <v>8.2899999999999991</v>
      </c>
      <c r="T19" s="20">
        <v>8.83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27.2" customHeight="1">
      <c r="A20" s="89" t="s">
        <v>12</v>
      </c>
      <c r="B20" s="18" t="s">
        <v>54</v>
      </c>
      <c r="C20" s="20">
        <v>2233306.5818000003</v>
      </c>
      <c r="D20" s="20">
        <v>455088.71239999996</v>
      </c>
      <c r="E20" s="20">
        <v>1090514.9233299999</v>
      </c>
      <c r="F20" s="20">
        <v>13167.990129999966</v>
      </c>
      <c r="G20" s="20">
        <v>674534.95594000001</v>
      </c>
      <c r="H20" s="20">
        <v>676901.87600000005</v>
      </c>
      <c r="I20" s="21">
        <v>10619</v>
      </c>
      <c r="J20" s="21">
        <v>530</v>
      </c>
      <c r="K20" s="20">
        <v>40723.629820000002</v>
      </c>
      <c r="L20" s="20">
        <v>9.57</v>
      </c>
      <c r="M20" s="20">
        <v>9.86</v>
      </c>
      <c r="N20" s="20">
        <v>1236963.43594</v>
      </c>
      <c r="O20" s="21">
        <v>8775</v>
      </c>
      <c r="P20" s="21">
        <v>32</v>
      </c>
      <c r="Q20" s="21">
        <v>194</v>
      </c>
      <c r="R20" s="20">
        <v>12235.378490000001</v>
      </c>
      <c r="S20" s="20">
        <v>6.39</v>
      </c>
      <c r="T20" s="20">
        <v>6.88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27.2" customHeight="1">
      <c r="A21" s="89" t="s">
        <v>11</v>
      </c>
      <c r="B21" s="18" t="s">
        <v>66</v>
      </c>
      <c r="C21" s="20">
        <v>161788289.69870001</v>
      </c>
      <c r="D21" s="20">
        <v>125950793.11875001</v>
      </c>
      <c r="E21" s="20">
        <v>11234248.35479</v>
      </c>
      <c r="F21" s="20">
        <v>333883.61822000123</v>
      </c>
      <c r="G21" s="20">
        <v>24269364.606939998</v>
      </c>
      <c r="H21" s="20">
        <v>146075086.65329</v>
      </c>
      <c r="I21" s="21">
        <v>137476</v>
      </c>
      <c r="J21" s="21">
        <v>33377</v>
      </c>
      <c r="K21" s="20">
        <v>3584240.5763099999</v>
      </c>
      <c r="L21" s="20">
        <v>4.46</v>
      </c>
      <c r="M21" s="20">
        <v>4.6900000000000004</v>
      </c>
      <c r="N21" s="20">
        <v>12613375.255969999</v>
      </c>
      <c r="O21" s="21">
        <v>47288</v>
      </c>
      <c r="P21" s="21">
        <v>447</v>
      </c>
      <c r="Q21" s="21">
        <v>1472</v>
      </c>
      <c r="R21" s="20">
        <v>123793.89878</v>
      </c>
      <c r="S21" s="20">
        <v>9.64</v>
      </c>
      <c r="T21" s="20">
        <v>9.64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27.2" customHeight="1">
      <c r="A22" s="89" t="s">
        <v>10</v>
      </c>
      <c r="B22" s="18" t="s">
        <v>53</v>
      </c>
      <c r="C22" s="20">
        <v>9320610.8616599999</v>
      </c>
      <c r="D22" s="20">
        <v>1519197.7285</v>
      </c>
      <c r="E22" s="20">
        <v>6007302.8260900006</v>
      </c>
      <c r="F22" s="20">
        <v>17435.243399999617</v>
      </c>
      <c r="G22" s="20">
        <v>1776675.0636700001</v>
      </c>
      <c r="H22" s="20">
        <v>1878010.8613399998</v>
      </c>
      <c r="I22" s="21">
        <v>10332</v>
      </c>
      <c r="J22" s="21">
        <v>8138</v>
      </c>
      <c r="K22" s="20">
        <v>143475.92286000002</v>
      </c>
      <c r="L22" s="20">
        <v>9.7799999999999994</v>
      </c>
      <c r="M22" s="20">
        <v>9.7899999999999991</v>
      </c>
      <c r="N22" s="20">
        <v>7049478.3331000004</v>
      </c>
      <c r="O22" s="21">
        <v>53536</v>
      </c>
      <c r="P22" s="21">
        <v>500</v>
      </c>
      <c r="Q22" s="21">
        <v>944</v>
      </c>
      <c r="R22" s="20">
        <v>117358.45337</v>
      </c>
      <c r="S22" s="20">
        <v>9.39</v>
      </c>
      <c r="T22" s="20">
        <v>9.9600000000000009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27.2" customHeight="1">
      <c r="A23" s="89" t="s">
        <v>9</v>
      </c>
      <c r="B23" s="18" t="s">
        <v>74</v>
      </c>
      <c r="C23" s="20">
        <v>6077165.2237499999</v>
      </c>
      <c r="D23" s="20">
        <v>3880052.2187000001</v>
      </c>
      <c r="E23" s="20" t="s">
        <v>70</v>
      </c>
      <c r="F23" s="20">
        <v>10210.726649999619</v>
      </c>
      <c r="G23" s="20">
        <v>2186902.2784000002</v>
      </c>
      <c r="H23" s="20">
        <v>5258643.35152</v>
      </c>
      <c r="I23" s="21">
        <v>13468</v>
      </c>
      <c r="J23" s="21">
        <v>8962</v>
      </c>
      <c r="K23" s="20">
        <v>174556.00842</v>
      </c>
      <c r="L23" s="20">
        <v>7.99</v>
      </c>
      <c r="M23" s="20">
        <v>8.6199999999999992</v>
      </c>
      <c r="N23" s="20" t="s">
        <v>70</v>
      </c>
      <c r="O23" s="21" t="s">
        <v>70</v>
      </c>
      <c r="P23" s="21" t="s">
        <v>70</v>
      </c>
      <c r="Q23" s="21" t="s">
        <v>70</v>
      </c>
      <c r="R23" s="20" t="s">
        <v>70</v>
      </c>
      <c r="S23" s="20" t="s">
        <v>70</v>
      </c>
      <c r="T23" s="20" t="s">
        <v>70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27.2" customHeight="1">
      <c r="A24" s="89" t="s">
        <v>7</v>
      </c>
      <c r="B24" s="18" t="s">
        <v>40</v>
      </c>
      <c r="C24" s="20">
        <v>8788261.3443799987</v>
      </c>
      <c r="D24" s="20">
        <v>3025536.0656499998</v>
      </c>
      <c r="E24" s="20">
        <v>2361719.1949800001</v>
      </c>
      <c r="F24" s="20">
        <v>43524.457680000545</v>
      </c>
      <c r="G24" s="20">
        <v>3357481.6260700002</v>
      </c>
      <c r="H24" s="20">
        <v>4732904.9792799996</v>
      </c>
      <c r="I24" s="21">
        <v>16256</v>
      </c>
      <c r="J24" s="21">
        <v>7767</v>
      </c>
      <c r="K24" s="20">
        <v>123165.4485</v>
      </c>
      <c r="L24" s="20">
        <v>15.48</v>
      </c>
      <c r="M24" s="20">
        <v>16.8</v>
      </c>
      <c r="N24" s="20">
        <v>2618220.8931499999</v>
      </c>
      <c r="O24" s="21">
        <v>19396</v>
      </c>
      <c r="P24" s="21">
        <v>15</v>
      </c>
      <c r="Q24" s="21">
        <v>549</v>
      </c>
      <c r="R24" s="20">
        <v>44201.720219999996</v>
      </c>
      <c r="S24" s="20">
        <v>10.07</v>
      </c>
      <c r="T24" s="20">
        <v>10.07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27.2" customHeight="1">
      <c r="A25" s="89" t="s">
        <v>6</v>
      </c>
      <c r="B25" s="18" t="s">
        <v>63</v>
      </c>
      <c r="C25" s="20">
        <v>912664.04347999999</v>
      </c>
      <c r="D25" s="20">
        <v>507041.65698000003</v>
      </c>
      <c r="E25" s="20" t="s">
        <v>70</v>
      </c>
      <c r="F25" s="20">
        <v>4262.6246800000145</v>
      </c>
      <c r="G25" s="20">
        <v>401359.76182000001</v>
      </c>
      <c r="H25" s="20">
        <v>590919.35279999999</v>
      </c>
      <c r="I25" s="21">
        <v>992</v>
      </c>
      <c r="J25" s="21">
        <v>920</v>
      </c>
      <c r="K25" s="20">
        <v>33349.216050000003</v>
      </c>
      <c r="L25" s="20">
        <v>9.85</v>
      </c>
      <c r="M25" s="20">
        <v>9.99</v>
      </c>
      <c r="N25" s="20" t="s">
        <v>70</v>
      </c>
      <c r="O25" s="21" t="s">
        <v>70</v>
      </c>
      <c r="P25" s="21" t="s">
        <v>70</v>
      </c>
      <c r="Q25" s="21" t="s">
        <v>70</v>
      </c>
      <c r="R25" s="20" t="s">
        <v>70</v>
      </c>
      <c r="S25" s="20" t="s">
        <v>70</v>
      </c>
      <c r="T25" s="20" t="s">
        <v>70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27.2" customHeight="1">
      <c r="A26" s="89" t="s">
        <v>5</v>
      </c>
      <c r="B26" s="18" t="s">
        <v>36</v>
      </c>
      <c r="C26" s="20">
        <v>7961153.9973599995</v>
      </c>
      <c r="D26" s="20">
        <v>1642550.32641</v>
      </c>
      <c r="E26" s="20">
        <v>5138347.4893399999</v>
      </c>
      <c r="F26" s="20">
        <v>20090.290169999837</v>
      </c>
      <c r="G26" s="20">
        <v>1160165.8914400002</v>
      </c>
      <c r="H26" s="20">
        <v>1808446.47441</v>
      </c>
      <c r="I26" s="21">
        <v>42587</v>
      </c>
      <c r="J26" s="21">
        <v>28020</v>
      </c>
      <c r="K26" s="20">
        <v>152117.06339</v>
      </c>
      <c r="L26" s="20">
        <v>7.53</v>
      </c>
      <c r="M26" s="20">
        <v>7.65</v>
      </c>
      <c r="N26" s="20">
        <v>5698384.0762999998</v>
      </c>
      <c r="O26" s="21">
        <v>63246</v>
      </c>
      <c r="P26" s="21">
        <v>214</v>
      </c>
      <c r="Q26" s="21">
        <v>1621</v>
      </c>
      <c r="R26" s="20">
        <v>106988.58525</v>
      </c>
      <c r="S26" s="20">
        <v>7.57</v>
      </c>
      <c r="T26" s="20">
        <v>8.08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27.2" customHeight="1">
      <c r="A27" s="89" t="s">
        <v>4</v>
      </c>
      <c r="B27" s="18" t="s">
        <v>71</v>
      </c>
      <c r="C27" s="20">
        <v>17220595.463580001</v>
      </c>
      <c r="D27" s="20">
        <v>2530173.2793899998</v>
      </c>
      <c r="E27" s="20">
        <v>12153523.1405</v>
      </c>
      <c r="F27" s="20">
        <v>19457.76839000082</v>
      </c>
      <c r="G27" s="20">
        <v>2517441.2753000003</v>
      </c>
      <c r="H27" s="20">
        <v>2960209.3410500004</v>
      </c>
      <c r="I27" s="21">
        <v>66814</v>
      </c>
      <c r="J27" s="21">
        <v>3302</v>
      </c>
      <c r="K27" s="20">
        <v>82270.849610000005</v>
      </c>
      <c r="L27" s="20">
        <v>10.130000000000001</v>
      </c>
      <c r="M27" s="20">
        <v>10.15</v>
      </c>
      <c r="N27" s="20">
        <v>13528282.9923</v>
      </c>
      <c r="O27" s="21">
        <v>96795</v>
      </c>
      <c r="P27" s="21">
        <v>1506</v>
      </c>
      <c r="Q27" s="21">
        <v>3087</v>
      </c>
      <c r="R27" s="20">
        <v>394326.51321</v>
      </c>
      <c r="S27" s="20">
        <v>8.85</v>
      </c>
      <c r="T27" s="20">
        <v>9.39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27.2" customHeight="1">
      <c r="A28" s="89" t="s">
        <v>3</v>
      </c>
      <c r="B28" s="18" t="s">
        <v>69</v>
      </c>
      <c r="C28" s="20">
        <v>31343937.335900001</v>
      </c>
      <c r="D28" s="20">
        <v>27474216.383850001</v>
      </c>
      <c r="E28" s="20" t="s">
        <v>70</v>
      </c>
      <c r="F28" s="20">
        <v>55171.275069995878</v>
      </c>
      <c r="G28" s="20">
        <v>3814549.67698</v>
      </c>
      <c r="H28" s="20">
        <v>29635274.34457</v>
      </c>
      <c r="I28" s="21">
        <v>36127</v>
      </c>
      <c r="J28" s="21">
        <v>240</v>
      </c>
      <c r="K28" s="20">
        <v>119291.67345</v>
      </c>
      <c r="L28" s="20">
        <v>4.26</v>
      </c>
      <c r="M28" s="20">
        <v>4.41</v>
      </c>
      <c r="N28" s="20" t="s">
        <v>70</v>
      </c>
      <c r="O28" s="21" t="s">
        <v>70</v>
      </c>
      <c r="P28" s="21" t="s">
        <v>70</v>
      </c>
      <c r="Q28" s="21" t="s">
        <v>70</v>
      </c>
      <c r="R28" s="20" t="s">
        <v>70</v>
      </c>
      <c r="S28" s="20" t="s">
        <v>70</v>
      </c>
      <c r="T28" s="20" t="s">
        <v>70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7.2" customHeight="1">
      <c r="A29" s="89">
        <v>415</v>
      </c>
      <c r="B29" s="18" t="s">
        <v>42</v>
      </c>
      <c r="C29" s="20">
        <v>15411309.883549999</v>
      </c>
      <c r="D29" s="20">
        <v>12255669.214519998</v>
      </c>
      <c r="E29" s="20">
        <v>1009595.18716</v>
      </c>
      <c r="F29" s="20">
        <v>77107.700890001302</v>
      </c>
      <c r="G29" s="20">
        <v>2068937.78098</v>
      </c>
      <c r="H29" s="20">
        <v>13481871.009</v>
      </c>
      <c r="I29" s="21">
        <v>46378</v>
      </c>
      <c r="J29" s="21">
        <v>4304</v>
      </c>
      <c r="K29" s="20">
        <v>147793.31716999999</v>
      </c>
      <c r="L29" s="20">
        <v>7.13</v>
      </c>
      <c r="M29" s="20">
        <v>7.15</v>
      </c>
      <c r="N29" s="20">
        <v>1087160.83516</v>
      </c>
      <c r="O29" s="21">
        <v>4439</v>
      </c>
      <c r="P29" s="21">
        <v>139</v>
      </c>
      <c r="Q29" s="21">
        <v>136</v>
      </c>
      <c r="R29" s="20">
        <v>15342.28795</v>
      </c>
      <c r="S29" s="20">
        <v>7.17</v>
      </c>
      <c r="T29" s="20">
        <v>7.66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27.2" customHeight="1">
      <c r="A30" s="89">
        <v>426</v>
      </c>
      <c r="B30" s="18" t="s">
        <v>56</v>
      </c>
      <c r="C30" s="20">
        <v>17195378.552859999</v>
      </c>
      <c r="D30" s="20">
        <v>14702745.345889999</v>
      </c>
      <c r="E30" s="20" t="s">
        <v>70</v>
      </c>
      <c r="F30" s="20">
        <v>15583.41351000023</v>
      </c>
      <c r="G30" s="20">
        <v>2477049.7934599998</v>
      </c>
      <c r="H30" s="20">
        <v>16453342.244589999</v>
      </c>
      <c r="I30" s="21">
        <v>27637</v>
      </c>
      <c r="J30" s="21">
        <v>2095</v>
      </c>
      <c r="K30" s="20">
        <v>352343.33149999997</v>
      </c>
      <c r="L30" s="20">
        <v>9.1199999999999992</v>
      </c>
      <c r="M30" s="20">
        <v>9.6300000000000008</v>
      </c>
      <c r="N30" s="20" t="s">
        <v>70</v>
      </c>
      <c r="O30" s="21" t="s">
        <v>70</v>
      </c>
      <c r="P30" s="21" t="s">
        <v>70</v>
      </c>
      <c r="Q30" s="21" t="s">
        <v>70</v>
      </c>
      <c r="R30" s="20" t="s">
        <v>70</v>
      </c>
      <c r="S30" s="20" t="s">
        <v>70</v>
      </c>
      <c r="T30" s="20" t="s">
        <v>70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27.2" customHeight="1">
      <c r="A31" s="89">
        <v>430</v>
      </c>
      <c r="B31" s="18" t="s">
        <v>58</v>
      </c>
      <c r="C31" s="20">
        <v>778315060.36423004</v>
      </c>
      <c r="D31" s="20">
        <v>85232611.445899993</v>
      </c>
      <c r="E31" s="20">
        <v>615838919.90373003</v>
      </c>
      <c r="F31" s="20">
        <v>1239520.3282700423</v>
      </c>
      <c r="G31" s="20">
        <v>76004008.686330006</v>
      </c>
      <c r="H31" s="20">
        <v>93174742.956919998</v>
      </c>
      <c r="I31" s="21">
        <v>291769</v>
      </c>
      <c r="J31" s="21">
        <v>41390</v>
      </c>
      <c r="K31" s="20">
        <v>2792651.83195</v>
      </c>
      <c r="L31" s="20">
        <v>7.42</v>
      </c>
      <c r="M31" s="20">
        <v>7.79</v>
      </c>
      <c r="N31" s="20">
        <v>663927488.34856999</v>
      </c>
      <c r="O31" s="21">
        <v>6285395</v>
      </c>
      <c r="P31" s="21">
        <v>27612</v>
      </c>
      <c r="Q31" s="21">
        <v>116357</v>
      </c>
      <c r="R31" s="20">
        <v>10983398.951200001</v>
      </c>
      <c r="S31" s="20">
        <v>4.97</v>
      </c>
      <c r="T31" s="20">
        <v>5.43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27.2" customHeight="1">
      <c r="A32" s="89">
        <v>431</v>
      </c>
      <c r="B32" s="18" t="s">
        <v>49</v>
      </c>
      <c r="C32" s="20">
        <v>294056668.96263999</v>
      </c>
      <c r="D32" s="20">
        <v>2320315.1629599999</v>
      </c>
      <c r="E32" s="20">
        <v>263573279.78363001</v>
      </c>
      <c r="F32" s="20">
        <v>625636.73839998536</v>
      </c>
      <c r="G32" s="20">
        <v>27537437.277650002</v>
      </c>
      <c r="H32" s="20">
        <v>2558535.46722</v>
      </c>
      <c r="I32" s="21">
        <v>67837</v>
      </c>
      <c r="J32" s="21">
        <v>19360</v>
      </c>
      <c r="K32" s="20">
        <v>167831.21472999998</v>
      </c>
      <c r="L32" s="20">
        <v>9.2200000000000006</v>
      </c>
      <c r="M32" s="20">
        <v>9.24</v>
      </c>
      <c r="N32" s="20">
        <v>284785247.82734996</v>
      </c>
      <c r="O32" s="21">
        <v>3991163</v>
      </c>
      <c r="P32" s="21">
        <v>6432</v>
      </c>
      <c r="Q32" s="21">
        <v>74474</v>
      </c>
      <c r="R32" s="20">
        <v>5030062.4016800001</v>
      </c>
      <c r="S32" s="20">
        <v>7.21</v>
      </c>
      <c r="T32" s="20">
        <v>7.73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27.2" customHeight="1">
      <c r="A33" s="89">
        <v>433</v>
      </c>
      <c r="B33" s="18" t="s">
        <v>65</v>
      </c>
      <c r="C33" s="20">
        <v>61840420.036849998</v>
      </c>
      <c r="D33" s="20">
        <v>21913929.773159999</v>
      </c>
      <c r="E33" s="20">
        <v>12124079.29975</v>
      </c>
      <c r="F33" s="20">
        <v>1453489.8769500013</v>
      </c>
      <c r="G33" s="20">
        <v>26348921.086990003</v>
      </c>
      <c r="H33" s="20">
        <v>28595694.460659999</v>
      </c>
      <c r="I33" s="21">
        <v>48712</v>
      </c>
      <c r="J33" s="21">
        <v>40250</v>
      </c>
      <c r="K33" s="20">
        <v>1134917.9007000001</v>
      </c>
      <c r="L33" s="20">
        <v>10.39</v>
      </c>
      <c r="M33" s="20">
        <v>10.5</v>
      </c>
      <c r="N33" s="20">
        <v>13290940.423389999</v>
      </c>
      <c r="O33" s="21">
        <v>42242</v>
      </c>
      <c r="P33" s="21">
        <v>1172</v>
      </c>
      <c r="Q33" s="21">
        <v>1745</v>
      </c>
      <c r="R33" s="20">
        <v>396102.89556999999</v>
      </c>
      <c r="S33" s="20">
        <v>8.65</v>
      </c>
      <c r="T33" s="20">
        <v>8.65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27.2" customHeight="1">
      <c r="A34" s="89">
        <v>436</v>
      </c>
      <c r="B34" s="18" t="s">
        <v>47</v>
      </c>
      <c r="C34" s="20">
        <v>401871652.82100999</v>
      </c>
      <c r="D34" s="20">
        <v>171424124.08954</v>
      </c>
      <c r="E34" s="20">
        <v>184534880.62515</v>
      </c>
      <c r="F34" s="20">
        <v>792535.91313001246</v>
      </c>
      <c r="G34" s="20">
        <v>45120112.193190001</v>
      </c>
      <c r="H34" s="20">
        <v>190537027.06527999</v>
      </c>
      <c r="I34" s="21">
        <v>205754</v>
      </c>
      <c r="J34" s="21">
        <v>95860</v>
      </c>
      <c r="K34" s="20">
        <v>6185550.8969899993</v>
      </c>
      <c r="L34" s="20">
        <v>7.3</v>
      </c>
      <c r="M34" s="20">
        <v>7.5</v>
      </c>
      <c r="N34" s="20">
        <v>202989829.32367</v>
      </c>
      <c r="O34" s="21">
        <v>1897753</v>
      </c>
      <c r="P34" s="21">
        <v>4574</v>
      </c>
      <c r="Q34" s="21">
        <v>30280</v>
      </c>
      <c r="R34" s="20">
        <v>2695252.3899699999</v>
      </c>
      <c r="S34" s="20">
        <v>6.85</v>
      </c>
      <c r="T34" s="20">
        <v>7.38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27.2" customHeight="1">
      <c r="A35" s="89">
        <v>437</v>
      </c>
      <c r="B35" s="18" t="s">
        <v>67</v>
      </c>
      <c r="C35" s="20">
        <v>9900019.57278</v>
      </c>
      <c r="D35" s="20">
        <v>552124.60548000003</v>
      </c>
      <c r="E35" s="20">
        <v>8296460.8623599997</v>
      </c>
      <c r="F35" s="20">
        <v>-538986.94784999988</v>
      </c>
      <c r="G35" s="20">
        <v>1590421.0527899999</v>
      </c>
      <c r="H35" s="20">
        <v>1354.52271</v>
      </c>
      <c r="I35" s="21">
        <v>517</v>
      </c>
      <c r="J35" s="21">
        <v>0</v>
      </c>
      <c r="K35" s="20">
        <v>0</v>
      </c>
      <c r="L35" s="20">
        <v>3.6</v>
      </c>
      <c r="M35" s="20">
        <v>3.6</v>
      </c>
      <c r="N35" s="20">
        <v>9368741.1701299995</v>
      </c>
      <c r="O35" s="21">
        <v>58220</v>
      </c>
      <c r="P35" s="21">
        <v>2244</v>
      </c>
      <c r="Q35" s="21">
        <v>2437</v>
      </c>
      <c r="R35" s="20">
        <v>278058.07747000002</v>
      </c>
      <c r="S35" s="20">
        <v>11.4</v>
      </c>
      <c r="T35" s="20">
        <v>11.72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27.2" customHeight="1">
      <c r="A36" s="89">
        <v>440</v>
      </c>
      <c r="B36" s="18" t="s">
        <v>62</v>
      </c>
      <c r="C36" s="20">
        <v>7450575.1314200005</v>
      </c>
      <c r="D36" s="20">
        <v>334.05700000000002</v>
      </c>
      <c r="E36" s="20">
        <v>6486438.0027999999</v>
      </c>
      <c r="F36" s="20">
        <v>6695.4790999994275</v>
      </c>
      <c r="G36" s="20">
        <v>957107.59251999995</v>
      </c>
      <c r="H36" s="20">
        <v>344.28314</v>
      </c>
      <c r="I36" s="21">
        <v>46</v>
      </c>
      <c r="J36" s="21">
        <v>0</v>
      </c>
      <c r="K36" s="20">
        <v>0</v>
      </c>
      <c r="L36" s="20">
        <v>6.54</v>
      </c>
      <c r="M36" s="20">
        <v>6.54</v>
      </c>
      <c r="N36" s="20">
        <v>7146187.1605399996</v>
      </c>
      <c r="O36" s="21">
        <v>81325</v>
      </c>
      <c r="P36" s="21">
        <v>264</v>
      </c>
      <c r="Q36" s="21">
        <v>1531</v>
      </c>
      <c r="R36" s="20">
        <v>119200.34031</v>
      </c>
      <c r="S36" s="20">
        <v>6.9</v>
      </c>
      <c r="T36" s="20">
        <v>7.43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27.2" customHeight="1">
      <c r="A37" s="89">
        <v>443</v>
      </c>
      <c r="B37" s="18" t="s">
        <v>262</v>
      </c>
      <c r="C37" s="20">
        <v>314334.92777000001</v>
      </c>
      <c r="D37" s="20" t="s">
        <v>70</v>
      </c>
      <c r="E37" s="20" t="s">
        <v>70</v>
      </c>
      <c r="F37" s="20">
        <v>2247.0382999999997</v>
      </c>
      <c r="G37" s="20">
        <v>312087.88947000005</v>
      </c>
      <c r="H37" s="20" t="s">
        <v>70</v>
      </c>
      <c r="I37" s="21" t="s">
        <v>70</v>
      </c>
      <c r="J37" s="21" t="s">
        <v>70</v>
      </c>
      <c r="K37" s="20" t="s">
        <v>70</v>
      </c>
      <c r="L37" s="20" t="s">
        <v>70</v>
      </c>
      <c r="M37" s="20" t="s">
        <v>70</v>
      </c>
      <c r="N37" s="20" t="s">
        <v>70</v>
      </c>
      <c r="O37" s="21" t="s">
        <v>70</v>
      </c>
      <c r="P37" s="21" t="s">
        <v>70</v>
      </c>
      <c r="Q37" s="21" t="s">
        <v>70</v>
      </c>
      <c r="R37" s="20" t="s">
        <v>70</v>
      </c>
      <c r="S37" s="20" t="s">
        <v>70</v>
      </c>
      <c r="T37" s="20" t="s">
        <v>70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27.2" customHeight="1">
      <c r="A38" s="89">
        <v>444</v>
      </c>
      <c r="B38" s="18" t="s">
        <v>263</v>
      </c>
      <c r="C38" s="20">
        <v>352851.66627999995</v>
      </c>
      <c r="D38" s="20" t="s">
        <v>70</v>
      </c>
      <c r="E38" s="20" t="s">
        <v>70</v>
      </c>
      <c r="F38" s="20">
        <v>20080.601139999999</v>
      </c>
      <c r="G38" s="20">
        <v>332771.06513999996</v>
      </c>
      <c r="H38" s="20" t="s">
        <v>70</v>
      </c>
      <c r="I38" s="21" t="s">
        <v>70</v>
      </c>
      <c r="J38" s="21" t="s">
        <v>70</v>
      </c>
      <c r="K38" s="20" t="s">
        <v>70</v>
      </c>
      <c r="L38" s="20" t="s">
        <v>70</v>
      </c>
      <c r="M38" s="20" t="s">
        <v>70</v>
      </c>
      <c r="N38" s="20" t="s">
        <v>70</v>
      </c>
      <c r="O38" s="21" t="s">
        <v>70</v>
      </c>
      <c r="P38" s="21" t="s">
        <v>70</v>
      </c>
      <c r="Q38" s="21" t="s">
        <v>70</v>
      </c>
      <c r="R38" s="20" t="s">
        <v>70</v>
      </c>
      <c r="S38" s="20" t="s">
        <v>70</v>
      </c>
      <c r="T38" s="20" t="s">
        <v>70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27.2" customHeight="1">
      <c r="A39" s="164" t="s">
        <v>2</v>
      </c>
      <c r="B39" s="165"/>
      <c r="C39" s="20">
        <v>5623851889.6622095</v>
      </c>
      <c r="D39" s="20">
        <v>1656305137.9143703</v>
      </c>
      <c r="E39" s="20">
        <v>3096364539.4766603</v>
      </c>
      <c r="F39" s="20">
        <v>9649835.5066299569</v>
      </c>
      <c r="G39" s="20">
        <v>861532376.76454997</v>
      </c>
      <c r="H39" s="20">
        <v>1970180875.3080702</v>
      </c>
      <c r="I39" s="21">
        <v>7320784</v>
      </c>
      <c r="J39" s="21">
        <v>1458661</v>
      </c>
      <c r="K39" s="20">
        <v>61318876.182060011</v>
      </c>
      <c r="L39" s="92"/>
      <c r="M39" s="92"/>
      <c r="N39" s="20">
        <v>3374831912.5907092</v>
      </c>
      <c r="O39" s="21">
        <v>36012608</v>
      </c>
      <c r="P39" s="21">
        <v>160621</v>
      </c>
      <c r="Q39" s="21">
        <v>613063</v>
      </c>
      <c r="R39" s="20">
        <v>48851099.819940001</v>
      </c>
      <c r="S39" s="92"/>
      <c r="T39" s="92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12.25" customHeight="1">
      <c r="A40" s="93"/>
      <c r="B40" s="93"/>
      <c r="C40" s="94"/>
      <c r="D40" s="94"/>
      <c r="E40" s="94"/>
      <c r="F40" s="94"/>
      <c r="G40" s="94"/>
      <c r="H40" s="94"/>
      <c r="I40" s="95"/>
      <c r="J40" s="79"/>
      <c r="K40" s="94"/>
      <c r="L40" s="94"/>
      <c r="M40" s="94"/>
      <c r="N40" s="94"/>
      <c r="O40" s="95"/>
      <c r="P40" s="95"/>
      <c r="Q40" s="95"/>
      <c r="R40" s="94"/>
      <c r="S40" s="94"/>
      <c r="T40" s="94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103" customFormat="1" ht="29.9" customHeight="1">
      <c r="A41" s="97">
        <v>1</v>
      </c>
      <c r="B41" s="163" t="s">
        <v>103</v>
      </c>
      <c r="C41" s="163"/>
      <c r="D41" s="163"/>
      <c r="E41" s="163"/>
      <c r="F41" s="163"/>
      <c r="G41" s="163"/>
      <c r="H41" s="163"/>
      <c r="I41" s="163"/>
      <c r="J41" s="163"/>
      <c r="K41" s="98"/>
      <c r="L41" s="99"/>
      <c r="M41" s="99"/>
      <c r="N41" s="99"/>
      <c r="O41" s="152"/>
      <c r="P41" s="153"/>
      <c r="Q41" s="153"/>
      <c r="R41" s="99"/>
      <c r="S41" s="99"/>
      <c r="T41" s="99"/>
    </row>
    <row r="42" spans="1:35" s="112" customFormat="1" ht="29.25" customHeight="1">
      <c r="A42" s="104">
        <v>2</v>
      </c>
      <c r="B42" s="163" t="s">
        <v>102</v>
      </c>
      <c r="C42" s="163"/>
      <c r="D42" s="163"/>
      <c r="E42" s="163"/>
      <c r="F42" s="163"/>
      <c r="G42" s="163"/>
      <c r="H42" s="163"/>
      <c r="I42" s="163"/>
      <c r="J42" s="163"/>
      <c r="K42" s="105"/>
      <c r="L42" s="106"/>
      <c r="M42" s="107"/>
      <c r="N42" s="154"/>
      <c r="O42" s="155"/>
      <c r="P42" s="156"/>
      <c r="Q42" s="156"/>
      <c r="R42" s="154"/>
      <c r="S42" s="106"/>
      <c r="T42" s="106"/>
    </row>
    <row r="43" spans="1:35" s="112" customFormat="1" ht="30.6" customHeight="1">
      <c r="A43" s="104">
        <v>3</v>
      </c>
      <c r="B43" s="163" t="s">
        <v>78</v>
      </c>
      <c r="C43" s="163"/>
      <c r="D43" s="163"/>
      <c r="E43" s="163"/>
      <c r="F43" s="163"/>
      <c r="G43" s="163"/>
      <c r="H43" s="163"/>
      <c r="I43" s="163"/>
      <c r="J43" s="163"/>
      <c r="K43" s="105"/>
      <c r="L43" s="106"/>
      <c r="M43" s="107"/>
      <c r="N43" s="154"/>
      <c r="O43" s="155"/>
      <c r="P43" s="156"/>
      <c r="Q43" s="156"/>
      <c r="R43" s="154"/>
      <c r="S43" s="106"/>
      <c r="T43" s="106"/>
    </row>
    <row r="44" spans="1:35" ht="13.6" customHeight="1">
      <c r="A44" s="157">
        <v>4</v>
      </c>
      <c r="B44" s="163" t="s">
        <v>265</v>
      </c>
      <c r="C44" s="163"/>
      <c r="D44" s="163"/>
      <c r="E44" s="163"/>
      <c r="F44" s="163"/>
      <c r="G44" s="163"/>
      <c r="H44" s="163"/>
      <c r="I44" s="163"/>
      <c r="J44" s="163"/>
    </row>
  </sheetData>
  <mergeCells count="5">
    <mergeCell ref="A39:B39"/>
    <mergeCell ref="B41:J41"/>
    <mergeCell ref="B42:J42"/>
    <mergeCell ref="B43:J43"/>
    <mergeCell ref="B44:J4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Z165"/>
  <sheetViews>
    <sheetView topLeftCell="A113" workbookViewId="0">
      <selection activeCell="G148" sqref="G148"/>
    </sheetView>
  </sheetViews>
  <sheetFormatPr defaultColWidth="11.75" defaultRowHeight="12.75" customHeight="1"/>
  <cols>
    <col min="1" max="3" width="11.75" style="120"/>
    <col min="4" max="4" width="131.875" style="133" customWidth="1"/>
    <col min="5" max="52" width="15.125" style="120" customWidth="1"/>
    <col min="53" max="16384" width="11.75" style="120"/>
  </cols>
  <sheetData>
    <row r="1" spans="1:52" ht="9.5500000000000007">
      <c r="A1" s="166" t="s">
        <v>130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</row>
    <row r="2" spans="1:52" ht="12.75" customHeight="1">
      <c r="D2" s="132">
        <v>174344114684.11008</v>
      </c>
      <c r="E2" s="132">
        <v>507671451642.1601</v>
      </c>
      <c r="F2" s="132">
        <v>1852775815626.9099</v>
      </c>
      <c r="G2" s="132">
        <v>0</v>
      </c>
      <c r="H2" s="132">
        <v>11016901445.26</v>
      </c>
      <c r="I2" s="132">
        <v>0</v>
      </c>
      <c r="J2" s="132">
        <v>1602961039740.4004</v>
      </c>
      <c r="K2" s="132">
        <v>0</v>
      </c>
      <c r="L2" s="132">
        <v>512542270536.57001</v>
      </c>
      <c r="M2" s="132">
        <v>37811926.200000003</v>
      </c>
      <c r="N2" s="132">
        <v>57685946629.980003</v>
      </c>
      <c r="O2" s="132">
        <v>0</v>
      </c>
      <c r="P2" s="132">
        <v>304059092921.64001</v>
      </c>
      <c r="Q2" s="132">
        <v>0</v>
      </c>
      <c r="R2" s="132">
        <v>486921889</v>
      </c>
      <c r="S2" s="132">
        <v>1094188267.2</v>
      </c>
      <c r="T2" s="132">
        <v>2573183105.6000004</v>
      </c>
      <c r="U2" s="132">
        <v>12228037.550000001</v>
      </c>
      <c r="V2" s="132">
        <v>64602010.25</v>
      </c>
      <c r="W2" s="132">
        <v>2733109649.3000002</v>
      </c>
      <c r="X2" s="132">
        <v>1171264647.4899998</v>
      </c>
      <c r="Y2" s="132">
        <v>5031229942759.6182</v>
      </c>
      <c r="Z2" s="132">
        <v>0</v>
      </c>
      <c r="AA2" s="132">
        <v>1201337128.1199999</v>
      </c>
      <c r="AB2" s="132">
        <v>0</v>
      </c>
      <c r="AC2" s="132">
        <v>280925044.02000004</v>
      </c>
      <c r="AD2" s="132">
        <v>0</v>
      </c>
      <c r="AE2" s="132">
        <v>2965333831824.2202</v>
      </c>
      <c r="AF2" s="132">
        <v>860087778368.34985</v>
      </c>
      <c r="AG2" s="132">
        <v>564440073930.30005</v>
      </c>
      <c r="AH2" s="132">
        <v>-44390862.000000015</v>
      </c>
      <c r="AI2" s="132">
        <v>6358962880.6600008</v>
      </c>
      <c r="AJ2" s="132">
        <v>2528627194.5900002</v>
      </c>
      <c r="AK2" s="132">
        <v>222105896.59000003</v>
      </c>
      <c r="AL2" s="132">
        <v>15664382254.049999</v>
      </c>
      <c r="AM2" s="132">
        <v>4416073633658.9004</v>
      </c>
      <c r="AN2" s="132">
        <v>20303005690.279999</v>
      </c>
      <c r="AO2" s="132">
        <v>24207030559.560001</v>
      </c>
      <c r="AP2" s="132">
        <v>987829039.34000003</v>
      </c>
      <c r="AQ2" s="132">
        <v>0</v>
      </c>
      <c r="AR2" s="132">
        <v>4089695807.0200005</v>
      </c>
      <c r="AS2" s="132">
        <v>234786693.31</v>
      </c>
      <c r="AT2" s="132">
        <v>51617388.439999998</v>
      </c>
      <c r="AU2" s="132">
        <v>0</v>
      </c>
      <c r="AV2" s="132">
        <v>1230707806.8699999</v>
      </c>
      <c r="AW2" s="132">
        <v>564051636115.90015</v>
      </c>
      <c r="AX2" s="132">
        <v>615156309100.72009</v>
      </c>
      <c r="AY2" s="132">
        <v>5031229942759.6182</v>
      </c>
      <c r="AZ2" s="132">
        <v>0</v>
      </c>
    </row>
    <row r="4" spans="1:52" ht="10.199999999999999" thickBot="1">
      <c r="A4" s="122" t="s">
        <v>131</v>
      </c>
      <c r="B4" s="123"/>
      <c r="C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</row>
    <row r="5" spans="1:52" s="121" customFormat="1" ht="111.6" customHeight="1">
      <c r="A5" s="126" t="s">
        <v>172</v>
      </c>
      <c r="B5" s="126" t="s">
        <v>173</v>
      </c>
      <c r="C5" s="126" t="s">
        <v>182</v>
      </c>
      <c r="D5" s="134" t="s">
        <v>183</v>
      </c>
      <c r="E5" s="126" t="s">
        <v>184</v>
      </c>
      <c r="F5" s="126" t="s">
        <v>185</v>
      </c>
      <c r="G5" s="126" t="s">
        <v>186</v>
      </c>
      <c r="H5" s="126" t="s">
        <v>187</v>
      </c>
      <c r="I5" s="126" t="s">
        <v>188</v>
      </c>
      <c r="J5" s="126" t="s">
        <v>189</v>
      </c>
      <c r="K5" s="126" t="s">
        <v>190</v>
      </c>
      <c r="L5" s="126" t="s">
        <v>191</v>
      </c>
      <c r="M5" s="126" t="s">
        <v>192</v>
      </c>
      <c r="N5" s="126" t="s">
        <v>193</v>
      </c>
      <c r="O5" s="126" t="s">
        <v>194</v>
      </c>
      <c r="P5" s="126" t="s">
        <v>195</v>
      </c>
      <c r="Q5" s="126" t="s">
        <v>196</v>
      </c>
      <c r="R5" s="126" t="s">
        <v>197</v>
      </c>
      <c r="S5" s="126" t="s">
        <v>198</v>
      </c>
      <c r="T5" s="126" t="s">
        <v>199</v>
      </c>
      <c r="U5" s="126" t="s">
        <v>200</v>
      </c>
      <c r="V5" s="126" t="s">
        <v>201</v>
      </c>
      <c r="W5" s="126" t="s">
        <v>202</v>
      </c>
      <c r="X5" s="126" t="s">
        <v>203</v>
      </c>
      <c r="Y5" s="126" t="s">
        <v>174</v>
      </c>
      <c r="Z5" s="126" t="s">
        <v>204</v>
      </c>
      <c r="AA5" s="126" t="s">
        <v>205</v>
      </c>
      <c r="AB5" s="126" t="s">
        <v>206</v>
      </c>
      <c r="AC5" s="126" t="s">
        <v>207</v>
      </c>
      <c r="AD5" s="126" t="s">
        <v>208</v>
      </c>
      <c r="AE5" s="126" t="s">
        <v>179</v>
      </c>
      <c r="AF5" s="126" t="s">
        <v>177</v>
      </c>
      <c r="AG5" s="126" t="s">
        <v>178</v>
      </c>
      <c r="AH5" s="126" t="s">
        <v>209</v>
      </c>
      <c r="AI5" s="126" t="s">
        <v>210</v>
      </c>
      <c r="AJ5" s="126" t="s">
        <v>211</v>
      </c>
      <c r="AK5" s="126" t="s">
        <v>212</v>
      </c>
      <c r="AL5" s="126" t="s">
        <v>213</v>
      </c>
      <c r="AM5" s="126" t="s">
        <v>175</v>
      </c>
      <c r="AN5" s="126" t="s">
        <v>214</v>
      </c>
      <c r="AO5" s="126" t="s">
        <v>215</v>
      </c>
      <c r="AP5" s="126" t="s">
        <v>216</v>
      </c>
      <c r="AQ5" s="126" t="s">
        <v>217</v>
      </c>
      <c r="AR5" s="126" t="s">
        <v>218</v>
      </c>
      <c r="AS5" s="126" t="s">
        <v>219</v>
      </c>
      <c r="AT5" s="126" t="s">
        <v>220</v>
      </c>
      <c r="AU5" s="126" t="s">
        <v>221</v>
      </c>
      <c r="AV5" s="126" t="s">
        <v>222</v>
      </c>
      <c r="AW5" s="126" t="s">
        <v>223</v>
      </c>
      <c r="AX5" s="126" t="s">
        <v>180</v>
      </c>
      <c r="AY5" s="126" t="s">
        <v>224</v>
      </c>
      <c r="AZ5" s="126" t="s">
        <v>225</v>
      </c>
    </row>
    <row r="6" spans="1:52" ht="10.199999999999999" hidden="1" thickBot="1">
      <c r="A6" s="127" t="s">
        <v>134</v>
      </c>
      <c r="B6" s="127" t="s">
        <v>34</v>
      </c>
      <c r="C6" s="127" t="s">
        <v>226</v>
      </c>
      <c r="D6" s="135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7">
        <v>16580556.23</v>
      </c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7">
        <v>3893076833.21</v>
      </c>
      <c r="AF6" s="137">
        <v>29504780242.27</v>
      </c>
      <c r="AG6" s="137">
        <v>3404910567.1399999</v>
      </c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</row>
    <row r="7" spans="1:52" ht="10.199999999999999" thickBot="1">
      <c r="A7" s="128" t="s">
        <v>134</v>
      </c>
      <c r="B7" s="128" t="s">
        <v>34</v>
      </c>
      <c r="C7" s="128" t="s">
        <v>133</v>
      </c>
      <c r="D7" s="138">
        <v>1284035816.8199999</v>
      </c>
      <c r="E7" s="138">
        <v>2799870498.2600002</v>
      </c>
      <c r="F7" s="139">
        <v>22638442109</v>
      </c>
      <c r="G7" s="129"/>
      <c r="H7" s="129"/>
      <c r="I7" s="129"/>
      <c r="J7" s="138">
        <v>6026479050.7299995</v>
      </c>
      <c r="K7" s="129"/>
      <c r="L7" s="138">
        <v>9376842315.3299999</v>
      </c>
      <c r="M7" s="129"/>
      <c r="N7" s="129"/>
      <c r="O7" s="129"/>
      <c r="P7" s="129"/>
      <c r="Q7" s="129"/>
      <c r="R7" s="129"/>
      <c r="S7" s="140">
        <v>9122849.9000000004</v>
      </c>
      <c r="T7" s="138">
        <v>56058490.719999999</v>
      </c>
      <c r="U7" s="129"/>
      <c r="V7" s="129"/>
      <c r="W7" s="138">
        <v>145792796.84</v>
      </c>
      <c r="X7" s="138">
        <v>1554377.34</v>
      </c>
      <c r="Y7" s="138">
        <v>42338198304.940002</v>
      </c>
      <c r="Z7" s="129"/>
      <c r="AA7" s="129"/>
      <c r="AB7" s="129"/>
      <c r="AC7" s="129"/>
      <c r="AD7" s="129"/>
      <c r="AE7" s="140">
        <v>4182635216.9000001</v>
      </c>
      <c r="AF7" s="138">
        <v>30859085452.57</v>
      </c>
      <c r="AG7" s="140">
        <v>4030983403.1999998</v>
      </c>
      <c r="AH7" s="138">
        <v>-72703113.370000005</v>
      </c>
      <c r="AI7" s="139">
        <v>57857162</v>
      </c>
      <c r="AJ7" s="129"/>
      <c r="AK7" s="129"/>
      <c r="AL7" s="138">
        <v>351748582.64999998</v>
      </c>
      <c r="AM7" s="138">
        <v>39409606703.949997</v>
      </c>
      <c r="AN7" s="139">
        <v>150000000</v>
      </c>
      <c r="AO7" s="140">
        <v>1236247.2</v>
      </c>
      <c r="AP7" s="139">
        <v>7500000</v>
      </c>
      <c r="AQ7" s="129"/>
      <c r="AR7" s="129"/>
      <c r="AS7" s="138">
        <v>26382762.780000001</v>
      </c>
      <c r="AT7" s="138">
        <v>31228782.16</v>
      </c>
      <c r="AU7" s="129"/>
      <c r="AV7" s="129"/>
      <c r="AW7" s="138">
        <v>2712243808.8499999</v>
      </c>
      <c r="AX7" s="138">
        <v>2928591600.9899998</v>
      </c>
      <c r="AY7" s="138">
        <v>42338198304.940002</v>
      </c>
      <c r="AZ7" s="129"/>
    </row>
    <row r="8" spans="1:52" ht="10.199999999999999" hidden="1" thickBot="1">
      <c r="A8" s="128" t="s">
        <v>148</v>
      </c>
      <c r="B8" s="128" t="s">
        <v>46</v>
      </c>
      <c r="C8" s="128" t="s">
        <v>132</v>
      </c>
      <c r="D8" s="140">
        <v>49178842.799999997</v>
      </c>
      <c r="E8" s="138">
        <v>202089150.68000001</v>
      </c>
      <c r="F8" s="140">
        <v>4319200865.3999996</v>
      </c>
      <c r="G8" s="129"/>
      <c r="H8" s="129"/>
      <c r="I8" s="129"/>
      <c r="J8" s="129"/>
      <c r="K8" s="129"/>
      <c r="L8" s="138">
        <v>172247.33</v>
      </c>
      <c r="M8" s="129"/>
      <c r="N8" s="129"/>
      <c r="O8" s="129"/>
      <c r="P8" s="129"/>
      <c r="Q8" s="129"/>
      <c r="R8" s="129"/>
      <c r="S8" s="129"/>
      <c r="T8" s="140">
        <v>7458.2</v>
      </c>
      <c r="U8" s="129"/>
      <c r="V8" s="140">
        <v>371138.3</v>
      </c>
      <c r="W8" s="138">
        <v>17747760.129999999</v>
      </c>
      <c r="X8" s="138">
        <v>2235707.2799999998</v>
      </c>
      <c r="Y8" s="138">
        <v>4591003170.1199999</v>
      </c>
      <c r="Z8" s="129"/>
      <c r="AA8" s="129"/>
      <c r="AB8" s="129"/>
      <c r="AC8" s="129"/>
      <c r="AD8" s="129"/>
      <c r="AE8" s="138">
        <v>3403728845.77</v>
      </c>
      <c r="AF8" s="138">
        <v>30846614.91</v>
      </c>
      <c r="AG8" s="138">
        <v>599506974.25</v>
      </c>
      <c r="AH8" s="129"/>
      <c r="AI8" s="139">
        <v>134341</v>
      </c>
      <c r="AJ8" s="138">
        <v>289004.28000000003</v>
      </c>
      <c r="AK8" s="129"/>
      <c r="AL8" s="138">
        <v>11922367.66</v>
      </c>
      <c r="AM8" s="138">
        <v>4046428147.8699999</v>
      </c>
      <c r="AN8" s="139">
        <v>150000000</v>
      </c>
      <c r="AO8" s="139">
        <v>165000000</v>
      </c>
      <c r="AP8" s="138">
        <v>4807587.58</v>
      </c>
      <c r="AQ8" s="129"/>
      <c r="AR8" s="129"/>
      <c r="AS8" s="129"/>
      <c r="AT8" s="129"/>
      <c r="AU8" s="129"/>
      <c r="AV8" s="138">
        <v>12849422.41</v>
      </c>
      <c r="AW8" s="138">
        <v>211918012.25999999</v>
      </c>
      <c r="AX8" s="138">
        <v>544575022.25</v>
      </c>
      <c r="AY8" s="138">
        <v>4591003170.1199999</v>
      </c>
      <c r="AZ8" s="129"/>
    </row>
    <row r="9" spans="1:52" ht="10.199999999999999" hidden="1" thickBot="1">
      <c r="A9" s="128" t="s">
        <v>165</v>
      </c>
      <c r="B9" s="128" t="s">
        <v>63</v>
      </c>
      <c r="C9" s="128" t="s">
        <v>132</v>
      </c>
      <c r="D9" s="138">
        <v>481492.03</v>
      </c>
      <c r="E9" s="138">
        <v>254276580.66</v>
      </c>
      <c r="F9" s="138">
        <v>572815849.35000002</v>
      </c>
      <c r="G9" s="129"/>
      <c r="H9" s="138">
        <v>9657841.8499999996</v>
      </c>
      <c r="I9" s="129"/>
      <c r="J9" s="129"/>
      <c r="K9" s="129"/>
      <c r="L9" s="140">
        <v>2067.9</v>
      </c>
      <c r="M9" s="129"/>
      <c r="N9" s="129"/>
      <c r="O9" s="129"/>
      <c r="P9" s="129"/>
      <c r="Q9" s="129"/>
      <c r="R9" s="129"/>
      <c r="S9" s="138">
        <v>458551.22</v>
      </c>
      <c r="T9" s="139">
        <v>1289086</v>
      </c>
      <c r="U9" s="129"/>
      <c r="V9" s="129"/>
      <c r="W9" s="139">
        <v>134063</v>
      </c>
      <c r="X9" s="138">
        <v>1547690.22</v>
      </c>
      <c r="Y9" s="138">
        <v>840663222.23000002</v>
      </c>
      <c r="Z9" s="129"/>
      <c r="AA9" s="139">
        <v>1347485</v>
      </c>
      <c r="AB9" s="129"/>
      <c r="AC9" s="129"/>
      <c r="AD9" s="129"/>
      <c r="AE9" s="129"/>
      <c r="AF9" s="138">
        <v>470912397.14999998</v>
      </c>
      <c r="AG9" s="138">
        <v>15179664.68</v>
      </c>
      <c r="AH9" s="138">
        <v>32555.99</v>
      </c>
      <c r="AI9" s="139">
        <v>334840</v>
      </c>
      <c r="AJ9" s="139">
        <v>450361</v>
      </c>
      <c r="AK9" s="129"/>
      <c r="AL9" s="140">
        <v>3284688.1</v>
      </c>
      <c r="AM9" s="138">
        <v>491541991.92000002</v>
      </c>
      <c r="AN9" s="139">
        <v>200000000</v>
      </c>
      <c r="AO9" s="138">
        <v>47622255.039999999</v>
      </c>
      <c r="AP9" s="138">
        <v>461744.89</v>
      </c>
      <c r="AQ9" s="129"/>
      <c r="AR9" s="138">
        <v>1801441.77</v>
      </c>
      <c r="AS9" s="129"/>
      <c r="AT9" s="129"/>
      <c r="AU9" s="129"/>
      <c r="AV9" s="129"/>
      <c r="AW9" s="138">
        <v>99235788.609999999</v>
      </c>
      <c r="AX9" s="138">
        <v>349121230.31</v>
      </c>
      <c r="AY9" s="138">
        <v>840663222.23000002</v>
      </c>
      <c r="AZ9" s="129"/>
    </row>
    <row r="10" spans="1:52" ht="10.199999999999999" hidden="1" thickBot="1">
      <c r="A10" s="128" t="s">
        <v>150</v>
      </c>
      <c r="B10" s="128" t="s">
        <v>48</v>
      </c>
      <c r="C10" s="128" t="s">
        <v>132</v>
      </c>
      <c r="D10" s="138">
        <v>4541726663.71</v>
      </c>
      <c r="E10" s="138">
        <v>18724087640.950001</v>
      </c>
      <c r="F10" s="138">
        <v>184724613914.45001</v>
      </c>
      <c r="G10" s="129"/>
      <c r="H10" s="139">
        <v>111112000</v>
      </c>
      <c r="I10" s="129"/>
      <c r="J10" s="138">
        <v>179026762749.31</v>
      </c>
      <c r="K10" s="129"/>
      <c r="L10" s="138">
        <v>9070026344.1599998</v>
      </c>
      <c r="M10" s="138">
        <v>11026430.49</v>
      </c>
      <c r="N10" s="129"/>
      <c r="O10" s="129"/>
      <c r="P10" s="138">
        <v>115815067624.38</v>
      </c>
      <c r="Q10" s="139">
        <v>10056000</v>
      </c>
      <c r="R10" s="129"/>
      <c r="S10" s="138">
        <v>121217635.72</v>
      </c>
      <c r="T10" s="138">
        <v>275529894.29000002</v>
      </c>
      <c r="U10" s="129"/>
      <c r="V10" s="129"/>
      <c r="W10" s="129"/>
      <c r="X10" s="138">
        <v>56483106.520000003</v>
      </c>
      <c r="Y10" s="138">
        <v>512487710003.97998</v>
      </c>
      <c r="Z10" s="129"/>
      <c r="AA10" s="138">
        <v>44018563.280000001</v>
      </c>
      <c r="AB10" s="129"/>
      <c r="AC10" s="138">
        <v>66588974.469999999</v>
      </c>
      <c r="AD10" s="129"/>
      <c r="AE10" s="129"/>
      <c r="AF10" s="138">
        <v>398961006372.39001</v>
      </c>
      <c r="AG10" s="140">
        <v>8592042974.8999996</v>
      </c>
      <c r="AH10" s="129"/>
      <c r="AI10" s="129"/>
      <c r="AJ10" s="140">
        <v>360005870.39999998</v>
      </c>
      <c r="AK10" s="129"/>
      <c r="AL10" s="138">
        <v>1460828367.8299999</v>
      </c>
      <c r="AM10" s="138">
        <v>409484491123.27002</v>
      </c>
      <c r="AN10" s="139">
        <v>599999600</v>
      </c>
      <c r="AO10" s="138">
        <v>5541594078.96</v>
      </c>
      <c r="AP10" s="139">
        <v>29999980</v>
      </c>
      <c r="AQ10" s="129"/>
      <c r="AR10" s="129"/>
      <c r="AS10" s="138">
        <v>101119924.63</v>
      </c>
      <c r="AT10" s="129"/>
      <c r="AU10" s="129"/>
      <c r="AV10" s="138">
        <v>17908464.66</v>
      </c>
      <c r="AW10" s="138">
        <v>96712596832.460007</v>
      </c>
      <c r="AX10" s="138">
        <v>103003218880.71001</v>
      </c>
      <c r="AY10" s="138">
        <v>512487710003.97998</v>
      </c>
      <c r="AZ10" s="129"/>
    </row>
    <row r="11" spans="1:52" ht="10.199999999999999" hidden="1" thickBot="1">
      <c r="A11" s="128" t="s">
        <v>158</v>
      </c>
      <c r="B11" s="128" t="s">
        <v>56</v>
      </c>
      <c r="C11" s="128" t="s">
        <v>226</v>
      </c>
      <c r="D11" s="141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39">
        <v>3698600</v>
      </c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38">
        <v>12334636324.82</v>
      </c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</row>
    <row r="12" spans="1:52" ht="10.199999999999999" hidden="1" thickBot="1">
      <c r="A12" s="128" t="s">
        <v>156</v>
      </c>
      <c r="B12" s="128" t="s">
        <v>54</v>
      </c>
      <c r="C12" s="128" t="s">
        <v>226</v>
      </c>
      <c r="D12" s="141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38">
        <v>92491.43</v>
      </c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38">
        <v>1037022040.21</v>
      </c>
      <c r="AF12" s="138">
        <v>300397480.61000001</v>
      </c>
      <c r="AG12" s="138">
        <v>235802294.28999999</v>
      </c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</row>
    <row r="13" spans="1:52" ht="10.199999999999999" hidden="1" thickBot="1">
      <c r="A13" s="128" t="s">
        <v>160</v>
      </c>
      <c r="B13" s="128" t="s">
        <v>58</v>
      </c>
      <c r="C13" s="128" t="s">
        <v>132</v>
      </c>
      <c r="D13" s="138">
        <v>11435808686.43</v>
      </c>
      <c r="E13" s="138">
        <v>102366479023.66</v>
      </c>
      <c r="F13" s="140">
        <v>245786561439.29999</v>
      </c>
      <c r="G13" s="129"/>
      <c r="H13" s="129"/>
      <c r="I13" s="129"/>
      <c r="J13" s="138">
        <v>72327486675.139999</v>
      </c>
      <c r="K13" s="129"/>
      <c r="L13" s="138">
        <v>205515829597.92001</v>
      </c>
      <c r="M13" s="138">
        <v>6329698.8700000001</v>
      </c>
      <c r="N13" s="129"/>
      <c r="O13" s="129"/>
      <c r="P13" s="138">
        <v>9590262442.8500004</v>
      </c>
      <c r="Q13" s="129"/>
      <c r="R13" s="129"/>
      <c r="S13" s="140">
        <v>49384214.799999997</v>
      </c>
      <c r="T13" s="140">
        <v>115691650.40000001</v>
      </c>
      <c r="U13" s="129"/>
      <c r="V13" s="129"/>
      <c r="W13" s="139">
        <v>53253476</v>
      </c>
      <c r="X13" s="138">
        <v>35088798.630000003</v>
      </c>
      <c r="Y13" s="139">
        <v>647282175704</v>
      </c>
      <c r="Z13" s="129"/>
      <c r="AA13" s="138">
        <v>71718678.879999995</v>
      </c>
      <c r="AB13" s="129"/>
      <c r="AC13" s="138">
        <v>11616167.68</v>
      </c>
      <c r="AD13" s="129"/>
      <c r="AE13" s="138">
        <v>582116062428.17004</v>
      </c>
      <c r="AF13" s="138">
        <v>2926204018.5100002</v>
      </c>
      <c r="AG13" s="140">
        <v>27374090789.299999</v>
      </c>
      <c r="AH13" s="129"/>
      <c r="AI13" s="139">
        <v>295588957</v>
      </c>
      <c r="AJ13" s="129"/>
      <c r="AK13" s="129"/>
      <c r="AL13" s="138">
        <v>2319560253.1700001</v>
      </c>
      <c r="AM13" s="138">
        <v>615114841292.70996</v>
      </c>
      <c r="AN13" s="139">
        <v>2640000000</v>
      </c>
      <c r="AO13" s="129"/>
      <c r="AP13" s="139">
        <v>132000000</v>
      </c>
      <c r="AQ13" s="129"/>
      <c r="AR13" s="129"/>
      <c r="AS13" s="129"/>
      <c r="AT13" s="129"/>
      <c r="AU13" s="129"/>
      <c r="AV13" s="129"/>
      <c r="AW13" s="138">
        <v>29395334411.290001</v>
      </c>
      <c r="AX13" s="138">
        <v>32167334411.290001</v>
      </c>
      <c r="AY13" s="139">
        <v>647282175704</v>
      </c>
      <c r="AZ13" s="129"/>
    </row>
    <row r="14" spans="1:52" ht="10.199999999999999" hidden="1" thickBot="1">
      <c r="A14" s="128" t="s">
        <v>168</v>
      </c>
      <c r="B14" s="128" t="s">
        <v>66</v>
      </c>
      <c r="C14" s="128" t="s">
        <v>132</v>
      </c>
      <c r="D14" s="138">
        <v>5976592351.6599998</v>
      </c>
      <c r="E14" s="138">
        <v>19930677441.369999</v>
      </c>
      <c r="F14" s="138">
        <v>113625190466.50999</v>
      </c>
      <c r="G14" s="129"/>
      <c r="H14" s="129"/>
      <c r="I14" s="129"/>
      <c r="J14" s="129"/>
      <c r="K14" s="129"/>
      <c r="L14" s="138">
        <v>1045690.58</v>
      </c>
      <c r="M14" s="139">
        <v>10382557</v>
      </c>
      <c r="N14" s="129"/>
      <c r="O14" s="129"/>
      <c r="P14" s="138">
        <v>126132985.44</v>
      </c>
      <c r="Q14" s="129"/>
      <c r="R14" s="129"/>
      <c r="S14" s="138">
        <v>7562169.6600000001</v>
      </c>
      <c r="T14" s="138">
        <v>20887322.789999999</v>
      </c>
      <c r="U14" s="129"/>
      <c r="V14" s="139">
        <v>62172398</v>
      </c>
      <c r="W14" s="138">
        <v>13345591.32</v>
      </c>
      <c r="X14" s="140">
        <v>11789162.199999999</v>
      </c>
      <c r="Y14" s="138">
        <v>139785778136.53</v>
      </c>
      <c r="Z14" s="129"/>
      <c r="AA14" s="129"/>
      <c r="AB14" s="129"/>
      <c r="AC14" s="129"/>
      <c r="AD14" s="129"/>
      <c r="AE14" s="138">
        <v>10802730241.969999</v>
      </c>
      <c r="AF14" s="138">
        <v>64412035350.980003</v>
      </c>
      <c r="AG14" s="138">
        <v>45692469929.510002</v>
      </c>
      <c r="AH14" s="138">
        <v>1617275.03</v>
      </c>
      <c r="AI14" s="139">
        <v>279979635</v>
      </c>
      <c r="AJ14" s="129"/>
      <c r="AK14" s="129"/>
      <c r="AL14" s="138">
        <v>354724234.75</v>
      </c>
      <c r="AM14" s="138">
        <v>121543556667.24001</v>
      </c>
      <c r="AN14" s="139">
        <v>200000000</v>
      </c>
      <c r="AO14" s="129"/>
      <c r="AP14" s="139">
        <v>10000000</v>
      </c>
      <c r="AQ14" s="129"/>
      <c r="AR14" s="129"/>
      <c r="AS14" s="129"/>
      <c r="AT14" s="129"/>
      <c r="AU14" s="129"/>
      <c r="AV14" s="129"/>
      <c r="AW14" s="138">
        <v>18032221469.290001</v>
      </c>
      <c r="AX14" s="138">
        <v>18242221469.290001</v>
      </c>
      <c r="AY14" s="138">
        <v>139785778136.53</v>
      </c>
      <c r="AZ14" s="129"/>
    </row>
    <row r="15" spans="1:52" ht="10.199999999999999" hidden="1" thickBot="1">
      <c r="A15" s="128" t="s">
        <v>164</v>
      </c>
      <c r="B15" s="128" t="s">
        <v>62</v>
      </c>
      <c r="C15" s="128" t="s">
        <v>226</v>
      </c>
      <c r="D15" s="141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38">
        <v>1317044.06</v>
      </c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38">
        <v>6114296923.46</v>
      </c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</row>
    <row r="16" spans="1:52" ht="10.199999999999999" hidden="1" thickBot="1">
      <c r="A16" s="128" t="s">
        <v>146</v>
      </c>
      <c r="B16" s="128" t="s">
        <v>44</v>
      </c>
      <c r="C16" s="128" t="s">
        <v>132</v>
      </c>
      <c r="D16" s="140">
        <v>6908276856.8999996</v>
      </c>
      <c r="E16" s="138">
        <v>46627209525.529999</v>
      </c>
      <c r="F16" s="138">
        <v>73305588044.649994</v>
      </c>
      <c r="G16" s="129"/>
      <c r="H16" s="129"/>
      <c r="I16" s="129"/>
      <c r="J16" s="138">
        <v>113118697743.39</v>
      </c>
      <c r="K16" s="129"/>
      <c r="L16" s="138">
        <v>46055342138.620003</v>
      </c>
      <c r="M16" s="129"/>
      <c r="N16" s="129"/>
      <c r="O16" s="129"/>
      <c r="P16" s="129"/>
      <c r="Q16" s="129"/>
      <c r="R16" s="129"/>
      <c r="S16" s="139">
        <v>14027818</v>
      </c>
      <c r="T16" s="138">
        <v>72480913.209999993</v>
      </c>
      <c r="U16" s="129"/>
      <c r="V16" s="138">
        <v>10058713.85</v>
      </c>
      <c r="W16" s="138">
        <v>810456344.91999996</v>
      </c>
      <c r="X16" s="138">
        <v>12294764.34</v>
      </c>
      <c r="Y16" s="138">
        <v>286934432863.40997</v>
      </c>
      <c r="Z16" s="129"/>
      <c r="AA16" s="138">
        <v>77008705.920000002</v>
      </c>
      <c r="AB16" s="129"/>
      <c r="AC16" s="129"/>
      <c r="AD16" s="129"/>
      <c r="AE16" s="138">
        <v>261707930139.57999</v>
      </c>
      <c r="AF16" s="138">
        <v>2632042824.9099998</v>
      </c>
      <c r="AG16" s="138">
        <v>5188842853.6700001</v>
      </c>
      <c r="AH16" s="129"/>
      <c r="AI16" s="138">
        <v>219377469.16</v>
      </c>
      <c r="AJ16" s="138">
        <v>2156038.5299999998</v>
      </c>
      <c r="AK16" s="140">
        <v>1477000.2</v>
      </c>
      <c r="AL16" s="138">
        <v>775668499.40999997</v>
      </c>
      <c r="AM16" s="138">
        <v>270604503531.38</v>
      </c>
      <c r="AN16" s="139">
        <v>2052160000</v>
      </c>
      <c r="AO16" s="138">
        <v>76521016.209999993</v>
      </c>
      <c r="AP16" s="139">
        <v>102608000</v>
      </c>
      <c r="AQ16" s="129"/>
      <c r="AR16" s="129"/>
      <c r="AS16" s="129"/>
      <c r="AT16" s="129"/>
      <c r="AU16" s="129"/>
      <c r="AV16" s="129"/>
      <c r="AW16" s="138">
        <v>14098640315.82</v>
      </c>
      <c r="AX16" s="138">
        <v>16329929332.030001</v>
      </c>
      <c r="AY16" s="138">
        <v>286934432863.40997</v>
      </c>
      <c r="AZ16" s="129"/>
    </row>
    <row r="17" spans="1:52" ht="10.199999999999999" thickBot="1">
      <c r="A17" s="128" t="s">
        <v>157</v>
      </c>
      <c r="B17" s="128" t="s">
        <v>55</v>
      </c>
      <c r="C17" s="128" t="s">
        <v>133</v>
      </c>
      <c r="D17" s="138">
        <v>371295340.06999999</v>
      </c>
      <c r="E17" s="140">
        <v>11739204471.799999</v>
      </c>
      <c r="F17" s="138">
        <v>308691380646.21997</v>
      </c>
      <c r="G17" s="129"/>
      <c r="H17" s="129"/>
      <c r="I17" s="129"/>
      <c r="J17" s="138">
        <v>544024400075.65997</v>
      </c>
      <c r="K17" s="129"/>
      <c r="L17" s="138">
        <v>23193375433.34</v>
      </c>
      <c r="M17" s="138">
        <v>4080457.02</v>
      </c>
      <c r="N17" s="129"/>
      <c r="O17" s="129"/>
      <c r="P17" s="129"/>
      <c r="Q17" s="129"/>
      <c r="R17" s="129"/>
      <c r="S17" s="138">
        <v>290426220.73000002</v>
      </c>
      <c r="T17" s="138">
        <v>161952671.13999999</v>
      </c>
      <c r="U17" s="129"/>
      <c r="V17" s="138">
        <v>175.16</v>
      </c>
      <c r="W17" s="138">
        <v>55897009.710000001</v>
      </c>
      <c r="X17" s="138">
        <v>58703303.57</v>
      </c>
      <c r="Y17" s="138">
        <v>888590715804.42004</v>
      </c>
      <c r="Z17" s="129"/>
      <c r="AA17" s="138">
        <v>10189773.66</v>
      </c>
      <c r="AB17" s="129"/>
      <c r="AC17" s="138">
        <v>81740236.109999999</v>
      </c>
      <c r="AD17" s="129"/>
      <c r="AE17" s="138">
        <v>730760520960.39001</v>
      </c>
      <c r="AF17" s="138">
        <v>5929186016.1199999</v>
      </c>
      <c r="AG17" s="138">
        <v>94447430435.830002</v>
      </c>
      <c r="AH17" s="129"/>
      <c r="AI17" s="139">
        <v>2620492782</v>
      </c>
      <c r="AJ17" s="129"/>
      <c r="AK17" s="129"/>
      <c r="AL17" s="138">
        <v>1219161658.55</v>
      </c>
      <c r="AM17" s="138">
        <v>835068721862.66003</v>
      </c>
      <c r="AN17" s="139">
        <v>150000000</v>
      </c>
      <c r="AO17" s="129"/>
      <c r="AP17" s="139">
        <v>7500000</v>
      </c>
      <c r="AQ17" s="129"/>
      <c r="AR17" s="129"/>
      <c r="AS17" s="129"/>
      <c r="AT17" s="129"/>
      <c r="AU17" s="129"/>
      <c r="AV17" s="129"/>
      <c r="AW17" s="138">
        <v>53364493941.760002</v>
      </c>
      <c r="AX17" s="138">
        <v>53521993941.760002</v>
      </c>
      <c r="AY17" s="138">
        <v>888590715804.42004</v>
      </c>
      <c r="AZ17" s="129"/>
    </row>
    <row r="18" spans="1:52" ht="10.199999999999999" hidden="1" thickBot="1">
      <c r="A18" s="128" t="s">
        <v>165</v>
      </c>
      <c r="B18" s="128" t="s">
        <v>63</v>
      </c>
      <c r="C18" s="128" t="s">
        <v>226</v>
      </c>
      <c r="D18" s="141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38">
        <v>1463496.83</v>
      </c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38">
        <v>439259921.01999998</v>
      </c>
      <c r="AG18" s="138">
        <v>17673080.34</v>
      </c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</row>
    <row r="19" spans="1:52" ht="10.199999999999999" hidden="1" thickBot="1">
      <c r="A19" s="128" t="s">
        <v>135</v>
      </c>
      <c r="B19" s="128" t="s">
        <v>35</v>
      </c>
      <c r="C19" s="128" t="s">
        <v>226</v>
      </c>
      <c r="D19" s="141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38">
        <v>21484.55</v>
      </c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38">
        <v>2041064764.6700001</v>
      </c>
      <c r="AF19" s="138">
        <v>43481045.950000003</v>
      </c>
      <c r="AG19" s="138">
        <v>5456775723.2700005</v>
      </c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</row>
    <row r="20" spans="1:52" ht="10.199999999999999" thickBot="1">
      <c r="A20" s="128" t="s">
        <v>135</v>
      </c>
      <c r="B20" s="128" t="s">
        <v>35</v>
      </c>
      <c r="C20" s="128" t="s">
        <v>133</v>
      </c>
      <c r="D20" s="138">
        <v>130481576.64</v>
      </c>
      <c r="E20" s="138">
        <v>3440783542.9400001</v>
      </c>
      <c r="F20" s="138">
        <v>5605713847.0299997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39">
        <v>6510000</v>
      </c>
      <c r="Q20" s="129"/>
      <c r="R20" s="129"/>
      <c r="S20" s="138">
        <v>16504.55</v>
      </c>
      <c r="T20" s="138">
        <v>7278915.4699999997</v>
      </c>
      <c r="U20" s="129"/>
      <c r="V20" s="129"/>
      <c r="W20" s="140">
        <v>1418713.7</v>
      </c>
      <c r="X20" s="138">
        <v>3258618.86</v>
      </c>
      <c r="Y20" s="138">
        <v>9195461719.1900005</v>
      </c>
      <c r="Z20" s="129"/>
      <c r="AA20" s="129"/>
      <c r="AB20" s="129"/>
      <c r="AC20" s="138">
        <v>244879.11</v>
      </c>
      <c r="AD20" s="129"/>
      <c r="AE20" s="138">
        <v>2179222424.3499999</v>
      </c>
      <c r="AF20" s="138">
        <v>42124511.920000002</v>
      </c>
      <c r="AG20" s="138">
        <v>5704357350.4399996</v>
      </c>
      <c r="AH20" s="129"/>
      <c r="AI20" s="139">
        <v>9955172</v>
      </c>
      <c r="AJ20" s="129"/>
      <c r="AK20" s="129"/>
      <c r="AL20" s="138">
        <v>31005917.25</v>
      </c>
      <c r="AM20" s="138">
        <v>7966910255.0699997</v>
      </c>
      <c r="AN20" s="139">
        <v>150083280</v>
      </c>
      <c r="AO20" s="129"/>
      <c r="AP20" s="139">
        <v>7504164</v>
      </c>
      <c r="AQ20" s="129"/>
      <c r="AR20" s="129"/>
      <c r="AS20" s="129"/>
      <c r="AT20" s="129"/>
      <c r="AU20" s="129"/>
      <c r="AV20" s="129"/>
      <c r="AW20" s="138">
        <v>1070964020.12</v>
      </c>
      <c r="AX20" s="138">
        <v>1228551464.1199999</v>
      </c>
      <c r="AY20" s="138">
        <v>9195461719.1900005</v>
      </c>
      <c r="AZ20" s="129"/>
    </row>
    <row r="21" spans="1:52" ht="10.199999999999999" thickBot="1">
      <c r="A21" s="128" t="s">
        <v>153</v>
      </c>
      <c r="B21" s="128" t="s">
        <v>51</v>
      </c>
      <c r="C21" s="128" t="s">
        <v>133</v>
      </c>
      <c r="D21" s="138">
        <v>6430350954.6800003</v>
      </c>
      <c r="E21" s="138">
        <v>9805643468.7299995</v>
      </c>
      <c r="F21" s="140">
        <v>1175132929.2</v>
      </c>
      <c r="G21" s="129"/>
      <c r="H21" s="129"/>
      <c r="I21" s="129"/>
      <c r="J21" s="138">
        <v>15419281319.860001</v>
      </c>
      <c r="K21" s="129"/>
      <c r="L21" s="138">
        <v>5437803992.7600002</v>
      </c>
      <c r="M21" s="139">
        <v>423</v>
      </c>
      <c r="N21" s="139">
        <v>440000</v>
      </c>
      <c r="O21" s="129"/>
      <c r="P21" s="140">
        <v>1814331268.8</v>
      </c>
      <c r="Q21" s="129"/>
      <c r="R21" s="129"/>
      <c r="S21" s="138">
        <v>6234149.0599999996</v>
      </c>
      <c r="T21" s="138">
        <v>111193875.42</v>
      </c>
      <c r="U21" s="129"/>
      <c r="V21" s="139">
        <v>1955223</v>
      </c>
      <c r="W21" s="138">
        <v>784325317.37</v>
      </c>
      <c r="X21" s="138">
        <v>10820600.85</v>
      </c>
      <c r="Y21" s="138">
        <v>40997513522.730003</v>
      </c>
      <c r="Z21" s="129"/>
      <c r="AA21" s="138">
        <v>125199188.38</v>
      </c>
      <c r="AB21" s="129"/>
      <c r="AC21" s="129"/>
      <c r="AD21" s="129"/>
      <c r="AE21" s="138">
        <v>1393274478.1700001</v>
      </c>
      <c r="AF21" s="138">
        <v>6565627823.8599997</v>
      </c>
      <c r="AG21" s="138">
        <v>15442193070.42</v>
      </c>
      <c r="AH21" s="129"/>
      <c r="AI21" s="139">
        <v>84533309</v>
      </c>
      <c r="AJ21" s="138">
        <v>24690227.079999998</v>
      </c>
      <c r="AK21" s="139">
        <v>4710000</v>
      </c>
      <c r="AL21" s="138">
        <v>80326401.810000002</v>
      </c>
      <c r="AM21" s="138">
        <v>23720554498.720001</v>
      </c>
      <c r="AN21" s="138">
        <v>643038299.23000002</v>
      </c>
      <c r="AO21" s="138">
        <v>10171644961.469999</v>
      </c>
      <c r="AP21" s="138">
        <v>32151914.969999999</v>
      </c>
      <c r="AQ21" s="129"/>
      <c r="AR21" s="129"/>
      <c r="AS21" s="129"/>
      <c r="AT21" s="129"/>
      <c r="AU21" s="129"/>
      <c r="AV21" s="129"/>
      <c r="AW21" s="138">
        <v>6430123848.3400002</v>
      </c>
      <c r="AX21" s="138">
        <v>17276959024.009998</v>
      </c>
      <c r="AY21" s="138">
        <v>40997513522.730003</v>
      </c>
      <c r="AZ21" s="129"/>
    </row>
    <row r="22" spans="1:52" ht="10.199999999999999" hidden="1" thickBot="1">
      <c r="A22" s="128" t="s">
        <v>146</v>
      </c>
      <c r="B22" s="128" t="s">
        <v>44</v>
      </c>
      <c r="C22" s="128" t="s">
        <v>226</v>
      </c>
      <c r="D22" s="141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38">
        <v>15766402.85</v>
      </c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38">
        <v>252866223350.84</v>
      </c>
      <c r="AF22" s="138">
        <v>2651674969.6300001</v>
      </c>
      <c r="AG22" s="138">
        <v>5404604402.2799997</v>
      </c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</row>
    <row r="23" spans="1:52" ht="10.199999999999999" hidden="1" thickBot="1">
      <c r="A23" s="128" t="s">
        <v>151</v>
      </c>
      <c r="B23" s="128" t="s">
        <v>49</v>
      </c>
      <c r="C23" s="128" t="s">
        <v>132</v>
      </c>
      <c r="D23" s="138">
        <v>4544495277.4300003</v>
      </c>
      <c r="E23" s="138">
        <v>88889072111.550003</v>
      </c>
      <c r="F23" s="138">
        <v>47289228829.580002</v>
      </c>
      <c r="G23" s="129"/>
      <c r="H23" s="129"/>
      <c r="I23" s="129"/>
      <c r="J23" s="138">
        <v>56463803265.330002</v>
      </c>
      <c r="K23" s="129"/>
      <c r="L23" s="138">
        <v>82044607084.050003</v>
      </c>
      <c r="M23" s="138">
        <v>2889787.65</v>
      </c>
      <c r="N23" s="129"/>
      <c r="O23" s="129"/>
      <c r="P23" s="129"/>
      <c r="Q23" s="129"/>
      <c r="R23" s="129"/>
      <c r="S23" s="138">
        <v>32762639.210000001</v>
      </c>
      <c r="T23" s="138">
        <v>320096771.29000002</v>
      </c>
      <c r="U23" s="129"/>
      <c r="V23" s="138">
        <v>1087585.92</v>
      </c>
      <c r="W23" s="140">
        <v>652264809.10000002</v>
      </c>
      <c r="X23" s="138">
        <v>29829147.190000001</v>
      </c>
      <c r="Y23" s="140">
        <v>280270137308.29999</v>
      </c>
      <c r="Z23" s="129"/>
      <c r="AA23" s="138">
        <v>308581543.05000001</v>
      </c>
      <c r="AB23" s="129"/>
      <c r="AC23" s="138">
        <v>480334.47</v>
      </c>
      <c r="AD23" s="129"/>
      <c r="AE23" s="138">
        <v>263856107916.12</v>
      </c>
      <c r="AF23" s="138">
        <v>1395730908.0799999</v>
      </c>
      <c r="AG23" s="138">
        <v>1278643837.9300001</v>
      </c>
      <c r="AH23" s="129"/>
      <c r="AI23" s="139">
        <v>30841592</v>
      </c>
      <c r="AJ23" s="138">
        <v>5547346.7800000003</v>
      </c>
      <c r="AK23" s="139">
        <v>2814730</v>
      </c>
      <c r="AL23" s="138">
        <v>399787666.06</v>
      </c>
      <c r="AM23" s="138">
        <v>267278535874.48999</v>
      </c>
      <c r="AN23" s="139">
        <v>825377000</v>
      </c>
      <c r="AO23" s="139">
        <v>4348586484</v>
      </c>
      <c r="AP23" s="139">
        <v>42919604</v>
      </c>
      <c r="AQ23" s="129"/>
      <c r="AR23" s="129"/>
      <c r="AS23" s="129"/>
      <c r="AT23" s="129"/>
      <c r="AU23" s="129"/>
      <c r="AV23" s="129"/>
      <c r="AW23" s="138">
        <v>7774718345.8100004</v>
      </c>
      <c r="AX23" s="138">
        <v>12991601433.809999</v>
      </c>
      <c r="AY23" s="140">
        <v>280270137308.29999</v>
      </c>
      <c r="AZ23" s="129"/>
    </row>
    <row r="24" spans="1:52" ht="10.199999999999999" thickBot="1">
      <c r="A24" s="128" t="s">
        <v>151</v>
      </c>
      <c r="B24" s="128" t="s">
        <v>49</v>
      </c>
      <c r="C24" s="128" t="s">
        <v>133</v>
      </c>
      <c r="D24" s="138">
        <v>13343807652.59</v>
      </c>
      <c r="E24" s="138">
        <v>87474148902.910004</v>
      </c>
      <c r="F24" s="140">
        <v>38076941011.599998</v>
      </c>
      <c r="G24" s="129"/>
      <c r="H24" s="129"/>
      <c r="I24" s="129"/>
      <c r="J24" s="140">
        <v>75404105858.399994</v>
      </c>
      <c r="K24" s="129"/>
      <c r="L24" s="140">
        <v>76941709312.600006</v>
      </c>
      <c r="M24" s="138">
        <v>2783647.43</v>
      </c>
      <c r="N24" s="139">
        <v>440000</v>
      </c>
      <c r="O24" s="129"/>
      <c r="P24" s="129"/>
      <c r="Q24" s="129"/>
      <c r="R24" s="129"/>
      <c r="S24" s="138">
        <v>44388467.82</v>
      </c>
      <c r="T24" s="138">
        <v>274304443.13</v>
      </c>
      <c r="U24" s="129"/>
      <c r="V24" s="138">
        <v>1916373.92</v>
      </c>
      <c r="W24" s="138">
        <v>333254584.97000003</v>
      </c>
      <c r="X24" s="138">
        <v>47689196.340000004</v>
      </c>
      <c r="Y24" s="138">
        <v>291945489451.71002</v>
      </c>
      <c r="Z24" s="129"/>
      <c r="AA24" s="138">
        <v>248430118.53</v>
      </c>
      <c r="AB24" s="129"/>
      <c r="AC24" s="138">
        <v>259665.79</v>
      </c>
      <c r="AD24" s="129"/>
      <c r="AE24" s="138">
        <v>270972980449.41</v>
      </c>
      <c r="AF24" s="138">
        <v>1175716425.45</v>
      </c>
      <c r="AG24" s="139">
        <v>1337101899</v>
      </c>
      <c r="AH24" s="129"/>
      <c r="AI24" s="139">
        <v>198339429</v>
      </c>
      <c r="AJ24" s="138">
        <v>51133408.420000002</v>
      </c>
      <c r="AK24" s="139">
        <v>3100000</v>
      </c>
      <c r="AL24" s="140">
        <v>523750485.19999999</v>
      </c>
      <c r="AM24" s="140">
        <v>274510811880.79999</v>
      </c>
      <c r="AN24" s="139">
        <v>825377000</v>
      </c>
      <c r="AO24" s="139">
        <v>4348586484</v>
      </c>
      <c r="AP24" s="139">
        <v>42919604</v>
      </c>
      <c r="AQ24" s="129"/>
      <c r="AR24" s="129"/>
      <c r="AS24" s="129"/>
      <c r="AT24" s="129"/>
      <c r="AU24" s="129"/>
      <c r="AV24" s="129"/>
      <c r="AW24" s="138">
        <v>12217794482.91</v>
      </c>
      <c r="AX24" s="138">
        <v>17434677570.91</v>
      </c>
      <c r="AY24" s="138">
        <v>291945489451.71002</v>
      </c>
      <c r="AZ24" s="129"/>
    </row>
    <row r="25" spans="1:52" ht="10.199999999999999" hidden="1" thickBot="1">
      <c r="A25" s="128" t="s">
        <v>154</v>
      </c>
      <c r="B25" s="128" t="s">
        <v>52</v>
      </c>
      <c r="C25" s="128" t="s">
        <v>132</v>
      </c>
      <c r="D25" s="138">
        <v>39139113.240000002</v>
      </c>
      <c r="E25" s="129"/>
      <c r="F25" s="138">
        <v>27224844680.130001</v>
      </c>
      <c r="G25" s="129"/>
      <c r="H25" s="138">
        <v>2743318.44</v>
      </c>
      <c r="I25" s="129"/>
      <c r="J25" s="129"/>
      <c r="K25" s="129"/>
      <c r="L25" s="138">
        <v>140750654.78999999</v>
      </c>
      <c r="M25" s="129"/>
      <c r="N25" s="129"/>
      <c r="O25" s="129"/>
      <c r="P25" s="129"/>
      <c r="Q25" s="129"/>
      <c r="R25" s="129"/>
      <c r="S25" s="138">
        <v>2840742.29</v>
      </c>
      <c r="T25" s="138">
        <v>56669366.740000002</v>
      </c>
      <c r="U25" s="129"/>
      <c r="V25" s="129"/>
      <c r="W25" s="138">
        <v>1181236.79</v>
      </c>
      <c r="X25" s="138">
        <v>3924610.19</v>
      </c>
      <c r="Y25" s="138">
        <v>27472093722.610001</v>
      </c>
      <c r="Z25" s="129"/>
      <c r="AA25" s="138">
        <v>20066713.989999998</v>
      </c>
      <c r="AB25" s="129"/>
      <c r="AC25" s="138">
        <v>189933.64</v>
      </c>
      <c r="AD25" s="129"/>
      <c r="AE25" s="138">
        <v>23423627889.59</v>
      </c>
      <c r="AF25" s="138">
        <v>576722837.91999996</v>
      </c>
      <c r="AG25" s="138">
        <v>1542181701.96</v>
      </c>
      <c r="AH25" s="129"/>
      <c r="AI25" s="139">
        <v>17308843</v>
      </c>
      <c r="AJ25" s="129"/>
      <c r="AK25" s="138">
        <v>5724694.1299999999</v>
      </c>
      <c r="AL25" s="138">
        <v>83456557.150000006</v>
      </c>
      <c r="AM25" s="138">
        <v>25669279171.380001</v>
      </c>
      <c r="AN25" s="139">
        <v>150000000</v>
      </c>
      <c r="AO25" s="129"/>
      <c r="AP25" s="139">
        <v>7500000</v>
      </c>
      <c r="AQ25" s="129"/>
      <c r="AR25" s="129"/>
      <c r="AS25" s="138">
        <v>25315906.57</v>
      </c>
      <c r="AT25" s="129"/>
      <c r="AU25" s="129"/>
      <c r="AV25" s="129"/>
      <c r="AW25" s="138">
        <v>1619998644.6600001</v>
      </c>
      <c r="AX25" s="138">
        <v>1802814551.23</v>
      </c>
      <c r="AY25" s="138">
        <v>27472093722.610001</v>
      </c>
      <c r="AZ25" s="129"/>
    </row>
    <row r="26" spans="1:52" ht="10.199999999999999" hidden="1" thickBot="1">
      <c r="A26" s="128" t="s">
        <v>134</v>
      </c>
      <c r="B26" s="128" t="s">
        <v>34</v>
      </c>
      <c r="C26" s="128" t="s">
        <v>132</v>
      </c>
      <c r="D26" s="138">
        <v>923724688.63</v>
      </c>
      <c r="E26" s="138">
        <v>4437022611.5100002</v>
      </c>
      <c r="F26" s="138">
        <v>30135842512.560001</v>
      </c>
      <c r="G26" s="129"/>
      <c r="H26" s="129"/>
      <c r="I26" s="129"/>
      <c r="J26" s="129"/>
      <c r="K26" s="129"/>
      <c r="L26" s="138">
        <v>6106412757.3299999</v>
      </c>
      <c r="M26" s="129"/>
      <c r="N26" s="129"/>
      <c r="O26" s="129"/>
      <c r="P26" s="129"/>
      <c r="Q26" s="139">
        <v>19797491</v>
      </c>
      <c r="R26" s="129"/>
      <c r="S26" s="138">
        <v>12854051.43</v>
      </c>
      <c r="T26" s="138">
        <v>62633931.170000002</v>
      </c>
      <c r="U26" s="129"/>
      <c r="V26" s="129"/>
      <c r="W26" s="138">
        <v>105734601.89</v>
      </c>
      <c r="X26" s="138">
        <v>2397707.06</v>
      </c>
      <c r="Y26" s="138">
        <v>41806420352.580002</v>
      </c>
      <c r="Z26" s="129"/>
      <c r="AA26" s="129"/>
      <c r="AB26" s="129"/>
      <c r="AC26" s="129"/>
      <c r="AD26" s="129"/>
      <c r="AE26" s="140">
        <v>4060835470.0999999</v>
      </c>
      <c r="AF26" s="138">
        <v>30475037965.279999</v>
      </c>
      <c r="AG26" s="138">
        <v>3674504488.8800001</v>
      </c>
      <c r="AH26" s="138">
        <v>-65258654.57</v>
      </c>
      <c r="AI26" s="139">
        <v>65343793</v>
      </c>
      <c r="AJ26" s="129"/>
      <c r="AK26" s="129"/>
      <c r="AL26" s="138">
        <v>372049530.95999998</v>
      </c>
      <c r="AM26" s="138">
        <v>38582512593.650002</v>
      </c>
      <c r="AN26" s="139">
        <v>150000000</v>
      </c>
      <c r="AO26" s="140">
        <v>1236247.2</v>
      </c>
      <c r="AP26" s="139">
        <v>7500000</v>
      </c>
      <c r="AQ26" s="129"/>
      <c r="AR26" s="129"/>
      <c r="AS26" s="140">
        <v>42778900.399999999</v>
      </c>
      <c r="AT26" s="138">
        <v>19948292.670000002</v>
      </c>
      <c r="AU26" s="129"/>
      <c r="AV26" s="129"/>
      <c r="AW26" s="138">
        <v>3002444318.6599998</v>
      </c>
      <c r="AX26" s="138">
        <v>3223907758.9299998</v>
      </c>
      <c r="AY26" s="138">
        <v>41806420352.580002</v>
      </c>
      <c r="AZ26" s="129"/>
    </row>
    <row r="27" spans="1:52" ht="10.199999999999999" hidden="1" thickBot="1">
      <c r="A27" s="128" t="s">
        <v>136</v>
      </c>
      <c r="B27" s="128" t="s">
        <v>36</v>
      </c>
      <c r="C27" s="128" t="s">
        <v>132</v>
      </c>
      <c r="D27" s="138">
        <v>350014965.20999998</v>
      </c>
      <c r="E27" s="138">
        <v>150113495.31</v>
      </c>
      <c r="F27" s="138">
        <v>6901632084.2200003</v>
      </c>
      <c r="G27" s="129"/>
      <c r="H27" s="129"/>
      <c r="I27" s="129"/>
      <c r="J27" s="129"/>
      <c r="K27" s="129"/>
      <c r="L27" s="138">
        <v>104567892.61</v>
      </c>
      <c r="M27" s="129"/>
      <c r="N27" s="129"/>
      <c r="O27" s="129"/>
      <c r="P27" s="129"/>
      <c r="Q27" s="129"/>
      <c r="R27" s="129"/>
      <c r="S27" s="138">
        <v>877613.83</v>
      </c>
      <c r="T27" s="138">
        <v>11560975.07</v>
      </c>
      <c r="U27" s="138">
        <v>13693414.810000001</v>
      </c>
      <c r="V27" s="139">
        <v>154974</v>
      </c>
      <c r="W27" s="129"/>
      <c r="X27" s="138">
        <v>4670696.91</v>
      </c>
      <c r="Y27" s="138">
        <v>7537286111.9700003</v>
      </c>
      <c r="Z27" s="129"/>
      <c r="AA27" s="138">
        <v>239953.17</v>
      </c>
      <c r="AB27" s="129"/>
      <c r="AC27" s="138">
        <v>335082.65000000002</v>
      </c>
      <c r="AD27" s="129"/>
      <c r="AE27" s="138">
        <v>5140085277.4499998</v>
      </c>
      <c r="AF27" s="138">
        <v>294545036.18000001</v>
      </c>
      <c r="AG27" s="138">
        <v>1290693899.21</v>
      </c>
      <c r="AH27" s="129"/>
      <c r="AI27" s="139">
        <v>9935818</v>
      </c>
      <c r="AJ27" s="138">
        <v>2982620.27</v>
      </c>
      <c r="AK27" s="129"/>
      <c r="AL27" s="138">
        <v>34372235.020000003</v>
      </c>
      <c r="AM27" s="138">
        <v>6773189921.9499998</v>
      </c>
      <c r="AN27" s="139">
        <v>218000000</v>
      </c>
      <c r="AO27" s="139">
        <v>6800000</v>
      </c>
      <c r="AP27" s="138">
        <v>5821029.1699999999</v>
      </c>
      <c r="AQ27" s="129"/>
      <c r="AR27" s="129"/>
      <c r="AS27" s="138">
        <v>5018274.62</v>
      </c>
      <c r="AT27" s="129"/>
      <c r="AU27" s="129"/>
      <c r="AV27" s="129"/>
      <c r="AW27" s="138">
        <v>528456886.23000002</v>
      </c>
      <c r="AX27" s="138">
        <v>764096190.01999998</v>
      </c>
      <c r="AY27" s="138">
        <v>7537286111.9700003</v>
      </c>
      <c r="AZ27" s="129"/>
    </row>
    <row r="28" spans="1:52" ht="10.199999999999999" thickBot="1">
      <c r="A28" s="128" t="s">
        <v>150</v>
      </c>
      <c r="B28" s="128" t="s">
        <v>48</v>
      </c>
      <c r="C28" s="128" t="s">
        <v>133</v>
      </c>
      <c r="D28" s="138">
        <v>8081269390.8400002</v>
      </c>
      <c r="E28" s="138">
        <v>16651791611.450001</v>
      </c>
      <c r="F28" s="140">
        <v>189535964140.39999</v>
      </c>
      <c r="G28" s="129"/>
      <c r="H28" s="139">
        <v>111112000</v>
      </c>
      <c r="I28" s="129"/>
      <c r="J28" s="138">
        <v>218033738528.81</v>
      </c>
      <c r="K28" s="129"/>
      <c r="L28" s="138">
        <v>4141880502.1900001</v>
      </c>
      <c r="M28" s="138">
        <v>6064661.7300000004</v>
      </c>
      <c r="N28" s="129"/>
      <c r="O28" s="129"/>
      <c r="P28" s="138">
        <v>114497714241.81</v>
      </c>
      <c r="Q28" s="129"/>
      <c r="R28" s="129"/>
      <c r="S28" s="138">
        <v>117778260.01000001</v>
      </c>
      <c r="T28" s="138">
        <v>735074322.72000003</v>
      </c>
      <c r="U28" s="129"/>
      <c r="V28" s="129"/>
      <c r="W28" s="129"/>
      <c r="X28" s="138">
        <v>69010360.340000004</v>
      </c>
      <c r="Y28" s="140">
        <v>551981398020.30005</v>
      </c>
      <c r="Z28" s="129"/>
      <c r="AA28" s="140">
        <v>422727154.30000001</v>
      </c>
      <c r="AB28" s="129"/>
      <c r="AC28" s="138">
        <v>60055252.289999999</v>
      </c>
      <c r="AD28" s="129"/>
      <c r="AE28" s="129"/>
      <c r="AF28" s="138">
        <v>434579444969.37</v>
      </c>
      <c r="AG28" s="138">
        <v>9771175077.2299995</v>
      </c>
      <c r="AH28" s="129"/>
      <c r="AI28" s="139">
        <v>232982934</v>
      </c>
      <c r="AJ28" s="138">
        <v>694920919.42999995</v>
      </c>
      <c r="AK28" s="129"/>
      <c r="AL28" s="138">
        <v>1411085361.6099999</v>
      </c>
      <c r="AM28" s="138">
        <v>447172391668.22998</v>
      </c>
      <c r="AN28" s="139">
        <v>599999600</v>
      </c>
      <c r="AO28" s="138">
        <v>4853663878.9700003</v>
      </c>
      <c r="AP28" s="139">
        <v>29999980</v>
      </c>
      <c r="AQ28" s="129"/>
      <c r="AR28" s="129"/>
      <c r="AS28" s="138">
        <v>161700928.16999999</v>
      </c>
      <c r="AT28" s="129"/>
      <c r="AU28" s="129"/>
      <c r="AV28" s="138">
        <v>17908464.66</v>
      </c>
      <c r="AW28" s="138">
        <v>99145733500.270004</v>
      </c>
      <c r="AX28" s="138">
        <v>104809006352.07001</v>
      </c>
      <c r="AY28" s="140">
        <v>551981398020.30005</v>
      </c>
      <c r="AZ28" s="129"/>
    </row>
    <row r="29" spans="1:52" ht="10.199999999999999" hidden="1" thickBot="1">
      <c r="A29" s="128" t="s">
        <v>158</v>
      </c>
      <c r="B29" s="128" t="s">
        <v>56</v>
      </c>
      <c r="C29" s="128" t="s">
        <v>132</v>
      </c>
      <c r="D29" s="138">
        <v>400337522.95999998</v>
      </c>
      <c r="E29" s="138">
        <v>2453637335.46</v>
      </c>
      <c r="F29" s="138">
        <v>7533144923.9099998</v>
      </c>
      <c r="G29" s="129"/>
      <c r="H29" s="129"/>
      <c r="I29" s="129"/>
      <c r="J29" s="138">
        <v>850116684.50999999</v>
      </c>
      <c r="K29" s="129"/>
      <c r="L29" s="138">
        <v>3465876352.5799999</v>
      </c>
      <c r="M29" s="129"/>
      <c r="N29" s="129"/>
      <c r="O29" s="129"/>
      <c r="P29" s="129"/>
      <c r="Q29" s="129"/>
      <c r="R29" s="129"/>
      <c r="S29" s="139">
        <v>3698600</v>
      </c>
      <c r="T29" s="140">
        <v>633930.80000000005</v>
      </c>
      <c r="U29" s="129"/>
      <c r="V29" s="138">
        <v>16250934.189999999</v>
      </c>
      <c r="W29" s="138">
        <v>1816099.39</v>
      </c>
      <c r="X29" s="138">
        <v>4106139.96</v>
      </c>
      <c r="Y29" s="138">
        <v>14729618523.76</v>
      </c>
      <c r="Z29" s="129"/>
      <c r="AA29" s="129"/>
      <c r="AB29" s="129"/>
      <c r="AC29" s="138">
        <v>10784.32</v>
      </c>
      <c r="AD29" s="129"/>
      <c r="AE29" s="129"/>
      <c r="AF29" s="129"/>
      <c r="AG29" s="138">
        <v>13314640005.67</v>
      </c>
      <c r="AH29" s="129"/>
      <c r="AI29" s="138">
        <v>1698983.22</v>
      </c>
      <c r="AJ29" s="129"/>
      <c r="AK29" s="129"/>
      <c r="AL29" s="138">
        <v>36918915.759999998</v>
      </c>
      <c r="AM29" s="138">
        <v>13353268688.969999</v>
      </c>
      <c r="AN29" s="139">
        <v>151000000</v>
      </c>
      <c r="AO29" s="129"/>
      <c r="AP29" s="138">
        <v>5535348.3200000003</v>
      </c>
      <c r="AQ29" s="129"/>
      <c r="AR29" s="129"/>
      <c r="AS29" s="129"/>
      <c r="AT29" s="129"/>
      <c r="AU29" s="129"/>
      <c r="AV29" s="129"/>
      <c r="AW29" s="138">
        <v>1219814486.47</v>
      </c>
      <c r="AX29" s="138">
        <v>1376349834.79</v>
      </c>
      <c r="AY29" s="138">
        <v>14729618523.76</v>
      </c>
      <c r="AZ29" s="129"/>
    </row>
    <row r="30" spans="1:52" ht="10.199999999999999" thickBot="1">
      <c r="A30" s="128" t="s">
        <v>156</v>
      </c>
      <c r="B30" s="128" t="s">
        <v>54</v>
      </c>
      <c r="C30" s="128" t="s">
        <v>133</v>
      </c>
      <c r="D30" s="138">
        <v>227809671.97</v>
      </c>
      <c r="E30" s="129"/>
      <c r="F30" s="138">
        <v>1192946521.6900001</v>
      </c>
      <c r="G30" s="129"/>
      <c r="H30" s="129"/>
      <c r="I30" s="129"/>
      <c r="J30" s="138">
        <v>342256084.45999998</v>
      </c>
      <c r="K30" s="129"/>
      <c r="L30" s="138">
        <v>396120076.81999999</v>
      </c>
      <c r="M30" s="129"/>
      <c r="N30" s="129"/>
      <c r="O30" s="129"/>
      <c r="P30" s="129"/>
      <c r="Q30" s="129"/>
      <c r="R30" s="129"/>
      <c r="S30" s="138">
        <v>213798.58</v>
      </c>
      <c r="T30" s="138">
        <v>22102.58</v>
      </c>
      <c r="U30" s="129"/>
      <c r="V30" s="139">
        <v>1691994</v>
      </c>
      <c r="W30" s="138">
        <v>2262740.13</v>
      </c>
      <c r="X30" s="138">
        <v>2248063.73</v>
      </c>
      <c r="Y30" s="138">
        <v>2165571053.96</v>
      </c>
      <c r="Z30" s="129"/>
      <c r="AA30" s="129"/>
      <c r="AB30" s="129"/>
      <c r="AC30" s="129"/>
      <c r="AD30" s="129"/>
      <c r="AE30" s="138">
        <v>1110418878.8900001</v>
      </c>
      <c r="AF30" s="138">
        <v>268382931.11000001</v>
      </c>
      <c r="AG30" s="138">
        <v>220966218.03</v>
      </c>
      <c r="AH30" s="129"/>
      <c r="AI30" s="138">
        <v>91597.93</v>
      </c>
      <c r="AJ30" s="129"/>
      <c r="AK30" s="138">
        <v>288878.36</v>
      </c>
      <c r="AL30" s="138">
        <v>10572342.07</v>
      </c>
      <c r="AM30" s="138">
        <v>1610720846.3900001</v>
      </c>
      <c r="AN30" s="139">
        <v>150000000</v>
      </c>
      <c r="AO30" s="138">
        <v>306434148.06</v>
      </c>
      <c r="AP30" s="129"/>
      <c r="AQ30" s="129"/>
      <c r="AR30" s="129"/>
      <c r="AS30" s="129"/>
      <c r="AT30" s="129"/>
      <c r="AU30" s="129"/>
      <c r="AV30" s="129"/>
      <c r="AW30" s="138">
        <v>98416059.510000005</v>
      </c>
      <c r="AX30" s="138">
        <v>554850207.57000005</v>
      </c>
      <c r="AY30" s="138">
        <v>2165571053.96</v>
      </c>
      <c r="AZ30" s="129"/>
    </row>
    <row r="31" spans="1:52" ht="10.199999999999999" thickBot="1">
      <c r="A31" s="128" t="s">
        <v>160</v>
      </c>
      <c r="B31" s="128" t="s">
        <v>58</v>
      </c>
      <c r="C31" s="128" t="s">
        <v>133</v>
      </c>
      <c r="D31" s="138">
        <v>19739080867.860001</v>
      </c>
      <c r="E31" s="138">
        <v>100318063650.72</v>
      </c>
      <c r="F31" s="140">
        <v>239893723170.10001</v>
      </c>
      <c r="G31" s="129"/>
      <c r="H31" s="129"/>
      <c r="I31" s="129"/>
      <c r="J31" s="138">
        <v>140824109253.07001</v>
      </c>
      <c r="K31" s="129"/>
      <c r="L31" s="138">
        <v>210049388282.28</v>
      </c>
      <c r="M31" s="138">
        <v>6680805.71</v>
      </c>
      <c r="N31" s="129"/>
      <c r="O31" s="129"/>
      <c r="P31" s="138">
        <v>8472902471.71</v>
      </c>
      <c r="Q31" s="129"/>
      <c r="R31" s="129"/>
      <c r="S31" s="138">
        <v>57107950.07</v>
      </c>
      <c r="T31" s="138">
        <v>108519124.39</v>
      </c>
      <c r="U31" s="129"/>
      <c r="V31" s="129"/>
      <c r="W31" s="139">
        <v>67387433</v>
      </c>
      <c r="X31" s="138">
        <v>50389144.82</v>
      </c>
      <c r="Y31" s="138">
        <v>719587352153.72998</v>
      </c>
      <c r="Z31" s="129"/>
      <c r="AA31" s="138">
        <v>69749913.409999996</v>
      </c>
      <c r="AB31" s="129"/>
      <c r="AC31" s="138">
        <v>11335267.220000001</v>
      </c>
      <c r="AD31" s="129"/>
      <c r="AE31" s="138">
        <v>624051085179.39001</v>
      </c>
      <c r="AF31" s="138">
        <v>2747043975.77</v>
      </c>
      <c r="AG31" s="138">
        <v>40003148766.82</v>
      </c>
      <c r="AH31" s="129"/>
      <c r="AI31" s="139">
        <v>1205634784</v>
      </c>
      <c r="AJ31" s="129"/>
      <c r="AK31" s="139">
        <v>5176988</v>
      </c>
      <c r="AL31" s="138">
        <v>3961548991.6500001</v>
      </c>
      <c r="AM31" s="138">
        <v>672054723866.26001</v>
      </c>
      <c r="AN31" s="139">
        <v>2640000000</v>
      </c>
      <c r="AO31" s="129"/>
      <c r="AP31" s="139">
        <v>132000000</v>
      </c>
      <c r="AQ31" s="129"/>
      <c r="AR31" s="129"/>
      <c r="AS31" s="129"/>
      <c r="AT31" s="129"/>
      <c r="AU31" s="129"/>
      <c r="AV31" s="129"/>
      <c r="AW31" s="138">
        <v>44760628287.470001</v>
      </c>
      <c r="AX31" s="138">
        <v>47532628287.470001</v>
      </c>
      <c r="AY31" s="138">
        <v>719587352153.72998</v>
      </c>
      <c r="AZ31" s="129"/>
    </row>
    <row r="32" spans="1:52" ht="10.199999999999999" thickBot="1">
      <c r="A32" s="128" t="s">
        <v>159</v>
      </c>
      <c r="B32" s="128" t="s">
        <v>57</v>
      </c>
      <c r="C32" s="128" t="s">
        <v>133</v>
      </c>
      <c r="D32" s="138">
        <v>21831396612.549999</v>
      </c>
      <c r="E32" s="138">
        <v>44556608563.75</v>
      </c>
      <c r="F32" s="138">
        <v>147662128614.53</v>
      </c>
      <c r="G32" s="129"/>
      <c r="H32" s="129"/>
      <c r="I32" s="129"/>
      <c r="J32" s="138">
        <v>67223296779.870003</v>
      </c>
      <c r="K32" s="129"/>
      <c r="L32" s="138">
        <v>90222634816.339996</v>
      </c>
      <c r="M32" s="129"/>
      <c r="N32" s="138">
        <v>57684946629.980003</v>
      </c>
      <c r="O32" s="129"/>
      <c r="P32" s="140">
        <v>177395856158.5</v>
      </c>
      <c r="Q32" s="129"/>
      <c r="R32" s="139">
        <v>248962000</v>
      </c>
      <c r="S32" s="138">
        <v>84078471.790000007</v>
      </c>
      <c r="T32" s="140">
        <v>229997928.30000001</v>
      </c>
      <c r="U32" s="129"/>
      <c r="V32" s="129"/>
      <c r="W32" s="138">
        <v>302092834.81</v>
      </c>
      <c r="X32" s="138">
        <v>30002894.82</v>
      </c>
      <c r="Y32" s="138">
        <v>607472002305.23999</v>
      </c>
      <c r="Z32" s="129"/>
      <c r="AA32" s="138">
        <v>47559482.509999998</v>
      </c>
      <c r="AB32" s="129"/>
      <c r="AC32" s="138">
        <v>1435134.14</v>
      </c>
      <c r="AD32" s="129"/>
      <c r="AE32" s="129"/>
      <c r="AF32" s="138">
        <v>244066715338.38</v>
      </c>
      <c r="AG32" s="138">
        <v>144578905016.82999</v>
      </c>
      <c r="AH32" s="129"/>
      <c r="AI32" s="139">
        <v>416862700</v>
      </c>
      <c r="AJ32" s="129"/>
      <c r="AK32" s="139">
        <v>184471000</v>
      </c>
      <c r="AL32" s="140">
        <v>3164295395.5</v>
      </c>
      <c r="AM32" s="138">
        <v>392460244067.35999</v>
      </c>
      <c r="AN32" s="139">
        <v>360000000</v>
      </c>
      <c r="AO32" s="129"/>
      <c r="AP32" s="139">
        <v>18000000</v>
      </c>
      <c r="AQ32" s="129"/>
      <c r="AR32" s="129"/>
      <c r="AS32" s="129"/>
      <c r="AT32" s="129"/>
      <c r="AU32" s="129"/>
      <c r="AV32" s="129"/>
      <c r="AW32" s="138">
        <v>214633758237.88</v>
      </c>
      <c r="AX32" s="138">
        <v>215011758237.88</v>
      </c>
      <c r="AY32" s="138">
        <v>607472002305.23999</v>
      </c>
      <c r="AZ32" s="129"/>
    </row>
    <row r="33" spans="1:52" ht="10.199999999999999" hidden="1" thickBot="1">
      <c r="A33" s="128" t="s">
        <v>140</v>
      </c>
      <c r="B33" s="128" t="s">
        <v>71</v>
      </c>
      <c r="C33" s="128" t="s">
        <v>132</v>
      </c>
      <c r="D33" s="138">
        <v>466795847.55000001</v>
      </c>
      <c r="E33" s="138">
        <v>1759031541.4300001</v>
      </c>
      <c r="F33" s="138">
        <v>6348180946.71</v>
      </c>
      <c r="G33" s="129"/>
      <c r="H33" s="129"/>
      <c r="I33" s="129"/>
      <c r="J33" s="140">
        <v>5396210752.3000002</v>
      </c>
      <c r="K33" s="129"/>
      <c r="L33" s="138">
        <v>1827602837.21</v>
      </c>
      <c r="M33" s="138">
        <v>30697.54</v>
      </c>
      <c r="N33" s="129"/>
      <c r="O33" s="129"/>
      <c r="P33" s="138">
        <v>119996557.23</v>
      </c>
      <c r="Q33" s="129"/>
      <c r="R33" s="129"/>
      <c r="S33" s="138">
        <v>59999.99</v>
      </c>
      <c r="T33" s="138">
        <v>67197296.480000004</v>
      </c>
      <c r="U33" s="129"/>
      <c r="V33" s="129"/>
      <c r="W33" s="138">
        <v>4076002.42</v>
      </c>
      <c r="X33" s="138">
        <v>1584970.13</v>
      </c>
      <c r="Y33" s="138">
        <v>15990767448.99</v>
      </c>
      <c r="Z33" s="129"/>
      <c r="AA33" s="138">
        <v>81958.36</v>
      </c>
      <c r="AB33" s="129"/>
      <c r="AC33" s="138">
        <v>367225.92</v>
      </c>
      <c r="AD33" s="129"/>
      <c r="AE33" s="138">
        <v>11988518586.58</v>
      </c>
      <c r="AF33" s="129"/>
      <c r="AG33" s="138">
        <v>2307144759.1100001</v>
      </c>
      <c r="AH33" s="129"/>
      <c r="AI33" s="139">
        <v>28072776</v>
      </c>
      <c r="AJ33" s="129"/>
      <c r="AK33" s="138">
        <v>3278528.75</v>
      </c>
      <c r="AL33" s="138">
        <v>44927425.32</v>
      </c>
      <c r="AM33" s="138">
        <v>14372391260.040001</v>
      </c>
      <c r="AN33" s="139">
        <v>360000000</v>
      </c>
      <c r="AO33" s="129"/>
      <c r="AP33" s="139">
        <v>18000000</v>
      </c>
      <c r="AQ33" s="129"/>
      <c r="AR33" s="129"/>
      <c r="AS33" s="129"/>
      <c r="AT33" s="129"/>
      <c r="AU33" s="129"/>
      <c r="AV33" s="129"/>
      <c r="AW33" s="138">
        <v>1240376188.95</v>
      </c>
      <c r="AX33" s="138">
        <v>1618376188.95</v>
      </c>
      <c r="AY33" s="138">
        <v>15990767448.99</v>
      </c>
      <c r="AZ33" s="129"/>
    </row>
    <row r="34" spans="1:52" ht="10.199999999999999" hidden="1" thickBot="1">
      <c r="A34" s="128" t="s">
        <v>142</v>
      </c>
      <c r="B34" s="128" t="s">
        <v>40</v>
      </c>
      <c r="C34" s="128" t="s">
        <v>132</v>
      </c>
      <c r="D34" s="138">
        <v>339286563.37</v>
      </c>
      <c r="E34" s="129"/>
      <c r="F34" s="138">
        <v>6937109647.9899998</v>
      </c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39">
        <v>277186352</v>
      </c>
      <c r="S34" s="138">
        <v>841408.09</v>
      </c>
      <c r="T34" s="138">
        <v>1160086.8899999999</v>
      </c>
      <c r="U34" s="129"/>
      <c r="V34" s="138">
        <v>1097992.8600000001</v>
      </c>
      <c r="W34" s="138">
        <v>9606097.3499999996</v>
      </c>
      <c r="X34" s="138">
        <v>7572011.1100000003</v>
      </c>
      <c r="Y34" s="138">
        <v>7573860159.6599998</v>
      </c>
      <c r="Z34" s="129"/>
      <c r="AA34" s="139">
        <v>171352</v>
      </c>
      <c r="AB34" s="129"/>
      <c r="AC34" s="138">
        <v>27093.69</v>
      </c>
      <c r="AD34" s="129"/>
      <c r="AE34" s="138">
        <v>2361989681.4200001</v>
      </c>
      <c r="AF34" s="138">
        <v>2255600961.6900001</v>
      </c>
      <c r="AG34" s="140">
        <v>352150521.30000001</v>
      </c>
      <c r="AH34" s="129"/>
      <c r="AI34" s="139">
        <v>721813</v>
      </c>
      <c r="AJ34" s="129"/>
      <c r="AK34" s="129"/>
      <c r="AL34" s="138">
        <v>32039781.359999999</v>
      </c>
      <c r="AM34" s="138">
        <v>5002701204.46</v>
      </c>
      <c r="AN34" s="139">
        <v>500000000</v>
      </c>
      <c r="AO34" s="138">
        <v>746646146.07000005</v>
      </c>
      <c r="AP34" s="138">
        <v>20322025.690000001</v>
      </c>
      <c r="AQ34" s="129"/>
      <c r="AR34" s="129"/>
      <c r="AS34" s="129"/>
      <c r="AT34" s="129"/>
      <c r="AU34" s="129"/>
      <c r="AV34" s="129"/>
      <c r="AW34" s="138">
        <v>1304190783.4400001</v>
      </c>
      <c r="AX34" s="140">
        <v>2571158955.1999998</v>
      </c>
      <c r="AY34" s="138">
        <v>7573860159.6599998</v>
      </c>
      <c r="AZ34" s="129"/>
    </row>
    <row r="35" spans="1:52" ht="10.199999999999999" hidden="1" thickBot="1">
      <c r="A35" s="128" t="s">
        <v>155</v>
      </c>
      <c r="B35" s="128" t="s">
        <v>53</v>
      </c>
      <c r="C35" s="128" t="s">
        <v>132</v>
      </c>
      <c r="D35" s="138">
        <v>316492265.95999998</v>
      </c>
      <c r="E35" s="138">
        <v>1075259554.1700001</v>
      </c>
      <c r="F35" s="138">
        <v>2487873300.1700001</v>
      </c>
      <c r="G35" s="129"/>
      <c r="H35" s="129"/>
      <c r="I35" s="129"/>
      <c r="J35" s="138">
        <v>4349333709.9899998</v>
      </c>
      <c r="K35" s="129"/>
      <c r="L35" s="138">
        <v>355983870.57999998</v>
      </c>
      <c r="M35" s="129"/>
      <c r="N35" s="129"/>
      <c r="O35" s="129"/>
      <c r="P35" s="129"/>
      <c r="Q35" s="129"/>
      <c r="R35" s="129"/>
      <c r="S35" s="138">
        <v>173818.87</v>
      </c>
      <c r="T35" s="140">
        <v>372797.6</v>
      </c>
      <c r="U35" s="129"/>
      <c r="V35" s="138">
        <v>15938.36</v>
      </c>
      <c r="W35" s="138">
        <v>4308480.42</v>
      </c>
      <c r="X35" s="138">
        <v>1021256.56</v>
      </c>
      <c r="Y35" s="138">
        <v>8590834992.6800003</v>
      </c>
      <c r="Z35" s="129"/>
      <c r="AA35" s="129"/>
      <c r="AB35" s="129"/>
      <c r="AC35" s="129"/>
      <c r="AD35" s="129"/>
      <c r="AE35" s="138">
        <v>5828004035.8599997</v>
      </c>
      <c r="AF35" s="138">
        <v>647455060.82000005</v>
      </c>
      <c r="AG35" s="138">
        <v>1055566885.55</v>
      </c>
      <c r="AH35" s="129"/>
      <c r="AI35" s="139">
        <v>4239007</v>
      </c>
      <c r="AJ35" s="129"/>
      <c r="AK35" s="139">
        <v>498000</v>
      </c>
      <c r="AL35" s="138">
        <v>29296952.91</v>
      </c>
      <c r="AM35" s="138">
        <v>7565059942.1400003</v>
      </c>
      <c r="AN35" s="139">
        <v>150000000</v>
      </c>
      <c r="AO35" s="129"/>
      <c r="AP35" s="139">
        <v>7500000</v>
      </c>
      <c r="AQ35" s="129"/>
      <c r="AR35" s="129"/>
      <c r="AS35" s="129"/>
      <c r="AT35" s="129"/>
      <c r="AU35" s="129"/>
      <c r="AV35" s="129"/>
      <c r="AW35" s="138">
        <v>868275050.53999996</v>
      </c>
      <c r="AX35" s="138">
        <v>1025775050.54</v>
      </c>
      <c r="AY35" s="138">
        <v>8590834992.6800003</v>
      </c>
      <c r="AZ35" s="129"/>
    </row>
    <row r="36" spans="1:52" ht="10.199999999999999" hidden="1" thickBot="1">
      <c r="A36" s="128" t="s">
        <v>153</v>
      </c>
      <c r="B36" s="128" t="s">
        <v>51</v>
      </c>
      <c r="C36" s="128" t="s">
        <v>132</v>
      </c>
      <c r="D36" s="138">
        <v>782972433.73000002</v>
      </c>
      <c r="E36" s="138">
        <v>15466212967.639999</v>
      </c>
      <c r="F36" s="138">
        <v>1957998856.72</v>
      </c>
      <c r="G36" s="129"/>
      <c r="H36" s="129"/>
      <c r="I36" s="129"/>
      <c r="J36" s="138">
        <v>12189652125.389999</v>
      </c>
      <c r="K36" s="129"/>
      <c r="L36" s="138">
        <v>5470563949.3199997</v>
      </c>
      <c r="M36" s="139">
        <v>423</v>
      </c>
      <c r="N36" s="129"/>
      <c r="O36" s="129"/>
      <c r="P36" s="138">
        <v>52729735.969999999</v>
      </c>
      <c r="Q36" s="129"/>
      <c r="R36" s="129"/>
      <c r="S36" s="138">
        <v>4764185.6500000004</v>
      </c>
      <c r="T36" s="138">
        <v>148735513.34</v>
      </c>
      <c r="U36" s="129"/>
      <c r="V36" s="138">
        <v>7109423.3099999996</v>
      </c>
      <c r="W36" s="138">
        <v>756776919.91999996</v>
      </c>
      <c r="X36" s="138">
        <v>9781836.2599999998</v>
      </c>
      <c r="Y36" s="138">
        <v>36847298370.25</v>
      </c>
      <c r="Z36" s="129"/>
      <c r="AA36" s="138">
        <v>155555621.72999999</v>
      </c>
      <c r="AB36" s="129"/>
      <c r="AC36" s="138">
        <v>96183.74</v>
      </c>
      <c r="AD36" s="129"/>
      <c r="AE36" s="138">
        <v>1355691267.01</v>
      </c>
      <c r="AF36" s="138">
        <v>7739343040.8599997</v>
      </c>
      <c r="AG36" s="138">
        <v>14660555923.85</v>
      </c>
      <c r="AH36" s="129"/>
      <c r="AI36" s="139">
        <v>30211725</v>
      </c>
      <c r="AJ36" s="138">
        <v>911242.07</v>
      </c>
      <c r="AK36" s="139">
        <v>4257647</v>
      </c>
      <c r="AL36" s="138">
        <v>60223648.780000001</v>
      </c>
      <c r="AM36" s="138">
        <v>24006846300.040001</v>
      </c>
      <c r="AN36" s="138">
        <v>643038299.23000002</v>
      </c>
      <c r="AO36" s="138">
        <v>10171644961.469999</v>
      </c>
      <c r="AP36" s="138">
        <v>26889414.75</v>
      </c>
      <c r="AQ36" s="129"/>
      <c r="AR36" s="129"/>
      <c r="AS36" s="129"/>
      <c r="AT36" s="129"/>
      <c r="AU36" s="129"/>
      <c r="AV36" s="129"/>
      <c r="AW36" s="138">
        <v>1998879394.76</v>
      </c>
      <c r="AX36" s="138">
        <v>12840452070.209999</v>
      </c>
      <c r="AY36" s="138">
        <v>36847298370.25</v>
      </c>
      <c r="AZ36" s="129"/>
    </row>
    <row r="37" spans="1:52" ht="10.199999999999999" hidden="1" thickBot="1">
      <c r="A37" s="128" t="s">
        <v>164</v>
      </c>
      <c r="B37" s="128" t="s">
        <v>62</v>
      </c>
      <c r="C37" s="128" t="s">
        <v>132</v>
      </c>
      <c r="D37" s="140">
        <v>142221541.40000001</v>
      </c>
      <c r="E37" s="138">
        <v>1058472287.55</v>
      </c>
      <c r="F37" s="138">
        <v>2630789144.77</v>
      </c>
      <c r="G37" s="129"/>
      <c r="H37" s="129"/>
      <c r="I37" s="129"/>
      <c r="J37" s="138">
        <v>2329853347.7199998</v>
      </c>
      <c r="K37" s="129"/>
      <c r="L37" s="138">
        <v>887618072.25</v>
      </c>
      <c r="M37" s="129"/>
      <c r="N37" s="129"/>
      <c r="O37" s="129"/>
      <c r="P37" s="129"/>
      <c r="Q37" s="129"/>
      <c r="R37" s="129"/>
      <c r="S37" s="138">
        <v>782004.68</v>
      </c>
      <c r="T37" s="138">
        <v>677099.74</v>
      </c>
      <c r="U37" s="129"/>
      <c r="V37" s="129"/>
      <c r="W37" s="138">
        <v>655959.13</v>
      </c>
      <c r="X37" s="138">
        <v>1800355.38</v>
      </c>
      <c r="Y37" s="138">
        <v>7052869812.6199999</v>
      </c>
      <c r="Z37" s="129"/>
      <c r="AA37" s="129"/>
      <c r="AB37" s="129"/>
      <c r="AC37" s="138">
        <v>43832.54</v>
      </c>
      <c r="AD37" s="129"/>
      <c r="AE37" s="138">
        <v>6466861244.8299999</v>
      </c>
      <c r="AF37" s="129"/>
      <c r="AG37" s="129"/>
      <c r="AH37" s="129"/>
      <c r="AI37" s="138">
        <v>12109993.43</v>
      </c>
      <c r="AJ37" s="129"/>
      <c r="AK37" s="139">
        <v>192500</v>
      </c>
      <c r="AL37" s="138">
        <v>26304040.379999999</v>
      </c>
      <c r="AM37" s="138">
        <v>6505511611.1800003</v>
      </c>
      <c r="AN37" s="139">
        <v>186650000</v>
      </c>
      <c r="AO37" s="139">
        <v>19000000</v>
      </c>
      <c r="AP37" s="139">
        <v>9332500</v>
      </c>
      <c r="AQ37" s="129"/>
      <c r="AR37" s="129"/>
      <c r="AS37" s="129"/>
      <c r="AT37" s="129"/>
      <c r="AU37" s="129"/>
      <c r="AV37" s="129"/>
      <c r="AW37" s="138">
        <v>332375701.44</v>
      </c>
      <c r="AX37" s="138">
        <v>547358201.44000006</v>
      </c>
      <c r="AY37" s="138">
        <v>7052869812.6199999</v>
      </c>
      <c r="AZ37" s="129"/>
    </row>
    <row r="38" spans="1:52" ht="10.199999999999999" hidden="1" thickBot="1">
      <c r="A38" s="128" t="s">
        <v>166</v>
      </c>
      <c r="B38" s="128" t="s">
        <v>64</v>
      </c>
      <c r="C38" s="128" t="s">
        <v>226</v>
      </c>
      <c r="D38" s="140">
        <v>1326455160.5</v>
      </c>
      <c r="E38" s="129"/>
      <c r="F38" s="138">
        <v>23936816495.509998</v>
      </c>
      <c r="G38" s="129"/>
      <c r="H38" s="140">
        <v>2252912705.8000002</v>
      </c>
      <c r="I38" s="129"/>
      <c r="J38" s="129"/>
      <c r="K38" s="129"/>
      <c r="L38" s="138">
        <v>2033704373.73</v>
      </c>
      <c r="M38" s="138">
        <v>3783719.12</v>
      </c>
      <c r="N38" s="129"/>
      <c r="O38" s="129"/>
      <c r="P38" s="138">
        <v>100234099.19</v>
      </c>
      <c r="Q38" s="129"/>
      <c r="R38" s="129"/>
      <c r="S38" s="138">
        <v>3575762.68</v>
      </c>
      <c r="T38" s="138">
        <v>90934987.049999997</v>
      </c>
      <c r="U38" s="129"/>
      <c r="V38" s="139">
        <v>14292479</v>
      </c>
      <c r="W38" s="138">
        <v>67121741.040000007</v>
      </c>
      <c r="X38" s="138">
        <v>26052420.629999999</v>
      </c>
      <c r="Y38" s="138">
        <v>29855883944.25</v>
      </c>
      <c r="Z38" s="129"/>
      <c r="AA38" s="129"/>
      <c r="AB38" s="129"/>
      <c r="AC38" s="138">
        <v>427721.65</v>
      </c>
      <c r="AD38" s="129"/>
      <c r="AE38" s="138">
        <v>16073150861.93</v>
      </c>
      <c r="AF38" s="138">
        <v>8214760062.1499996</v>
      </c>
      <c r="AG38" s="138">
        <v>2954538374.9699998</v>
      </c>
      <c r="AH38" s="129"/>
      <c r="AI38" s="139">
        <v>1383922</v>
      </c>
      <c r="AJ38" s="129"/>
      <c r="AK38" s="129"/>
      <c r="AL38" s="138">
        <v>70726045.109999999</v>
      </c>
      <c r="AM38" s="138">
        <v>27314986987.810001</v>
      </c>
      <c r="AN38" s="140">
        <v>327615349.5</v>
      </c>
      <c r="AO38" s="138">
        <v>58719041.079999998</v>
      </c>
      <c r="AP38" s="138">
        <v>17514095.739999998</v>
      </c>
      <c r="AQ38" s="129"/>
      <c r="AR38" s="138">
        <v>261827648.56</v>
      </c>
      <c r="AS38" s="129"/>
      <c r="AT38" s="129"/>
      <c r="AU38" s="129"/>
      <c r="AV38" s="129"/>
      <c r="AW38" s="138">
        <v>1875220821.5599999</v>
      </c>
      <c r="AX38" s="138">
        <v>2540896956.4400001</v>
      </c>
      <c r="AY38" s="138">
        <v>29855883944.25</v>
      </c>
      <c r="AZ38" s="129"/>
    </row>
    <row r="39" spans="1:52" ht="10.199999999999999" hidden="1" thickBot="1">
      <c r="A39" s="128" t="s">
        <v>161</v>
      </c>
      <c r="B39" s="128" t="s">
        <v>59</v>
      </c>
      <c r="C39" s="128" t="s">
        <v>132</v>
      </c>
      <c r="D39" s="138">
        <v>1385856244.5599999</v>
      </c>
      <c r="E39" s="138">
        <v>9105877247.5599995</v>
      </c>
      <c r="F39" s="138">
        <v>23565716177.439999</v>
      </c>
      <c r="G39" s="129"/>
      <c r="H39" s="140">
        <v>118.3</v>
      </c>
      <c r="I39" s="129"/>
      <c r="J39" s="138">
        <v>22752279323.689999</v>
      </c>
      <c r="K39" s="129"/>
      <c r="L39" s="138">
        <v>4430929771.46</v>
      </c>
      <c r="M39" s="138">
        <v>4095.84</v>
      </c>
      <c r="N39" s="129"/>
      <c r="O39" s="129"/>
      <c r="P39" s="129"/>
      <c r="Q39" s="129"/>
      <c r="R39" s="129"/>
      <c r="S39" s="138">
        <v>4615842.4800000004</v>
      </c>
      <c r="T39" s="138">
        <v>67968883.989999995</v>
      </c>
      <c r="U39" s="129"/>
      <c r="V39" s="138">
        <v>7077342.7800000003</v>
      </c>
      <c r="W39" s="138">
        <v>8061573.8399999999</v>
      </c>
      <c r="X39" s="138">
        <v>15769845.460000001</v>
      </c>
      <c r="Y39" s="140">
        <v>61344156467.400002</v>
      </c>
      <c r="Z39" s="129"/>
      <c r="AA39" s="140">
        <v>62307429.5</v>
      </c>
      <c r="AB39" s="129"/>
      <c r="AC39" s="138">
        <v>368862.79</v>
      </c>
      <c r="AD39" s="129"/>
      <c r="AE39" s="138">
        <v>50343596112.760002</v>
      </c>
      <c r="AF39" s="140">
        <v>4348600697.1000004</v>
      </c>
      <c r="AG39" s="138">
        <v>2126111005.0799999</v>
      </c>
      <c r="AH39" s="129"/>
      <c r="AI39" s="139">
        <v>105835498</v>
      </c>
      <c r="AJ39" s="129"/>
      <c r="AK39" s="139">
        <v>900000</v>
      </c>
      <c r="AL39" s="138">
        <v>200786463.49000001</v>
      </c>
      <c r="AM39" s="138">
        <v>57188506068.720001</v>
      </c>
      <c r="AN39" s="139">
        <v>500000000</v>
      </c>
      <c r="AO39" s="139">
        <v>85000000</v>
      </c>
      <c r="AP39" s="138">
        <v>26280352.09</v>
      </c>
      <c r="AQ39" s="129"/>
      <c r="AR39" s="138">
        <v>-139.94</v>
      </c>
      <c r="AS39" s="129"/>
      <c r="AT39" s="129"/>
      <c r="AU39" s="129"/>
      <c r="AV39" s="129"/>
      <c r="AW39" s="138">
        <v>3544370186.5300002</v>
      </c>
      <c r="AX39" s="138">
        <v>4155650398.6799998</v>
      </c>
      <c r="AY39" s="140">
        <v>61344156467.400002</v>
      </c>
      <c r="AZ39" s="129"/>
    </row>
    <row r="40" spans="1:52" ht="10.199999999999999" hidden="1" thickBot="1">
      <c r="A40" s="128" t="s">
        <v>157</v>
      </c>
      <c r="B40" s="128" t="s">
        <v>55</v>
      </c>
      <c r="C40" s="128" t="s">
        <v>226</v>
      </c>
      <c r="D40" s="141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38">
        <v>201790802.13999999</v>
      </c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38">
        <v>667312719790.07996</v>
      </c>
      <c r="AF40" s="138">
        <v>4833361298.04</v>
      </c>
      <c r="AG40" s="138">
        <v>68712522836.230003</v>
      </c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</row>
    <row r="41" spans="1:52" ht="10.199999999999999" hidden="1" thickBot="1">
      <c r="A41" s="128" t="s">
        <v>147</v>
      </c>
      <c r="B41" s="128" t="s">
        <v>45</v>
      </c>
      <c r="C41" s="128" t="s">
        <v>132</v>
      </c>
      <c r="D41" s="138">
        <v>6340321.5899999999</v>
      </c>
      <c r="E41" s="129"/>
      <c r="F41" s="138">
        <v>374585222.14999998</v>
      </c>
      <c r="G41" s="129"/>
      <c r="H41" s="129"/>
      <c r="I41" s="129"/>
      <c r="J41" s="129"/>
      <c r="K41" s="129"/>
      <c r="L41" s="138">
        <v>71858175.650000006</v>
      </c>
      <c r="M41" s="129"/>
      <c r="N41" s="129"/>
      <c r="O41" s="129"/>
      <c r="P41" s="129"/>
      <c r="Q41" s="129"/>
      <c r="R41" s="129"/>
      <c r="S41" s="129"/>
      <c r="T41" s="138">
        <v>2044317.62</v>
      </c>
      <c r="U41" s="129"/>
      <c r="V41" s="138">
        <v>326596.02</v>
      </c>
      <c r="W41" s="138">
        <v>3076691.11</v>
      </c>
      <c r="X41" s="138">
        <v>1372765.97</v>
      </c>
      <c r="Y41" s="138">
        <v>459604090.11000001</v>
      </c>
      <c r="Z41" s="129"/>
      <c r="AA41" s="138">
        <v>2070284.35</v>
      </c>
      <c r="AB41" s="129"/>
      <c r="AC41" s="129"/>
      <c r="AD41" s="129"/>
      <c r="AE41" s="129"/>
      <c r="AF41" s="138">
        <v>12274888.27</v>
      </c>
      <c r="AG41" s="138">
        <v>198812417.65000001</v>
      </c>
      <c r="AH41" s="129"/>
      <c r="AI41" s="138">
        <v>147988.37</v>
      </c>
      <c r="AJ41" s="129"/>
      <c r="AK41" s="129"/>
      <c r="AL41" s="138">
        <v>1693697.22</v>
      </c>
      <c r="AM41" s="138">
        <v>214999275.86000001</v>
      </c>
      <c r="AN41" s="139">
        <v>150500000</v>
      </c>
      <c r="AO41" s="138">
        <v>101922202.84999999</v>
      </c>
      <c r="AP41" s="138">
        <v>330824.06</v>
      </c>
      <c r="AQ41" s="129"/>
      <c r="AR41" s="129"/>
      <c r="AS41" s="129"/>
      <c r="AT41" s="129"/>
      <c r="AU41" s="129"/>
      <c r="AV41" s="129"/>
      <c r="AW41" s="138">
        <v>-8148212.6600000001</v>
      </c>
      <c r="AX41" s="138">
        <v>244604814.25</v>
      </c>
      <c r="AY41" s="138">
        <v>459604090.11000001</v>
      </c>
      <c r="AZ41" s="129"/>
    </row>
    <row r="42" spans="1:52" ht="10.199999999999999" hidden="1" thickBot="1">
      <c r="A42" s="128" t="s">
        <v>137</v>
      </c>
      <c r="B42" s="128" t="s">
        <v>138</v>
      </c>
      <c r="C42" s="128" t="s">
        <v>226</v>
      </c>
      <c r="D42" s="141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38">
        <v>1846796.94</v>
      </c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38">
        <v>7373343702.9300003</v>
      </c>
      <c r="AF42" s="129"/>
      <c r="AG42" s="138">
        <v>481470095.38</v>
      </c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</row>
    <row r="43" spans="1:52" ht="10.199999999999999" thickBot="1">
      <c r="A43" s="128" t="s">
        <v>144</v>
      </c>
      <c r="B43" s="128" t="s">
        <v>42</v>
      </c>
      <c r="C43" s="128" t="s">
        <v>133</v>
      </c>
      <c r="D43" s="138">
        <v>8664089.1300000008</v>
      </c>
      <c r="E43" s="138">
        <v>636295476.03999996</v>
      </c>
      <c r="F43" s="140">
        <v>13280925979.4</v>
      </c>
      <c r="G43" s="129"/>
      <c r="H43" s="129"/>
      <c r="I43" s="129"/>
      <c r="J43" s="129"/>
      <c r="K43" s="129"/>
      <c r="L43" s="140">
        <v>11023961.699999999</v>
      </c>
      <c r="M43" s="140">
        <v>8670.5</v>
      </c>
      <c r="N43" s="129"/>
      <c r="O43" s="129"/>
      <c r="P43" s="129"/>
      <c r="Q43" s="129"/>
      <c r="R43" s="129"/>
      <c r="S43" s="138">
        <v>20660681.32</v>
      </c>
      <c r="T43" s="138">
        <v>42828763.920000002</v>
      </c>
      <c r="U43" s="129"/>
      <c r="V43" s="129"/>
      <c r="W43" s="140">
        <v>60620048.399999999</v>
      </c>
      <c r="X43" s="138">
        <v>8571298.2599999998</v>
      </c>
      <c r="Y43" s="138">
        <v>14069598968.67</v>
      </c>
      <c r="Z43" s="129"/>
      <c r="AA43" s="138">
        <v>35311307.740000002</v>
      </c>
      <c r="AB43" s="129"/>
      <c r="AC43" s="138">
        <v>1218408.97</v>
      </c>
      <c r="AD43" s="129"/>
      <c r="AE43" s="138">
        <v>1017564223.08</v>
      </c>
      <c r="AF43" s="138">
        <v>943341773.36000001</v>
      </c>
      <c r="AG43" s="138">
        <v>10792094247.639999</v>
      </c>
      <c r="AH43" s="129"/>
      <c r="AI43" s="139">
        <v>535346</v>
      </c>
      <c r="AJ43" s="139">
        <v>603878</v>
      </c>
      <c r="AK43" s="138">
        <v>318606.02</v>
      </c>
      <c r="AL43" s="140">
        <v>41046661.600000001</v>
      </c>
      <c r="AM43" s="138">
        <v>12832034452.41</v>
      </c>
      <c r="AN43" s="139">
        <v>200000000</v>
      </c>
      <c r="AO43" s="139">
        <v>276400000</v>
      </c>
      <c r="AP43" s="138">
        <v>10621278.15</v>
      </c>
      <c r="AQ43" s="129"/>
      <c r="AR43" s="129"/>
      <c r="AS43" s="129"/>
      <c r="AT43" s="129"/>
      <c r="AU43" s="129"/>
      <c r="AV43" s="129"/>
      <c r="AW43" s="138">
        <v>750543238.11000001</v>
      </c>
      <c r="AX43" s="138">
        <v>1237564516.26</v>
      </c>
      <c r="AY43" s="138">
        <v>14069598968.67</v>
      </c>
      <c r="AZ43" s="129"/>
    </row>
    <row r="44" spans="1:52" ht="10.199999999999999" hidden="1" thickBot="1">
      <c r="A44" s="128" t="s">
        <v>159</v>
      </c>
      <c r="B44" s="128" t="s">
        <v>57</v>
      </c>
      <c r="C44" s="128" t="s">
        <v>132</v>
      </c>
      <c r="D44" s="138">
        <v>8627456968.25</v>
      </c>
      <c r="E44" s="138">
        <v>65824103579.269997</v>
      </c>
      <c r="F44" s="138">
        <v>126532887156.48</v>
      </c>
      <c r="G44" s="129"/>
      <c r="H44" s="129"/>
      <c r="I44" s="129"/>
      <c r="J44" s="138">
        <v>31217123431.060001</v>
      </c>
      <c r="K44" s="129"/>
      <c r="L44" s="138">
        <v>110699918930.03</v>
      </c>
      <c r="M44" s="129"/>
      <c r="N44" s="138">
        <v>50444610268.540001</v>
      </c>
      <c r="O44" s="129"/>
      <c r="P44" s="138">
        <v>163566919053.78</v>
      </c>
      <c r="Q44" s="129"/>
      <c r="R44" s="139">
        <v>331525000</v>
      </c>
      <c r="S44" s="138">
        <v>68917205.140000001</v>
      </c>
      <c r="T44" s="140">
        <v>180853298.5</v>
      </c>
      <c r="U44" s="129"/>
      <c r="V44" s="139">
        <v>1157685</v>
      </c>
      <c r="W44" s="138">
        <v>118635966.37</v>
      </c>
      <c r="X44" s="138">
        <v>18972025.77</v>
      </c>
      <c r="Y44" s="138">
        <v>557633080568.18994</v>
      </c>
      <c r="Z44" s="129"/>
      <c r="AA44" s="138">
        <v>64283927.130000003</v>
      </c>
      <c r="AB44" s="129"/>
      <c r="AC44" s="138">
        <v>1624791.43</v>
      </c>
      <c r="AD44" s="129"/>
      <c r="AE44" s="129"/>
      <c r="AF44" s="140">
        <v>247570560696.89999</v>
      </c>
      <c r="AG44" s="138">
        <v>124043789033.81</v>
      </c>
      <c r="AH44" s="129"/>
      <c r="AI44" s="138">
        <v>25557885.82</v>
      </c>
      <c r="AJ44" s="129"/>
      <c r="AK44" s="139">
        <v>147144000</v>
      </c>
      <c r="AL44" s="138">
        <v>1711479522.8900001</v>
      </c>
      <c r="AM44" s="138">
        <v>373564439857.97998</v>
      </c>
      <c r="AN44" s="139">
        <v>360000000</v>
      </c>
      <c r="AO44" s="129"/>
      <c r="AP44" s="139">
        <v>18000000</v>
      </c>
      <c r="AQ44" s="129"/>
      <c r="AR44" s="129"/>
      <c r="AS44" s="129"/>
      <c r="AT44" s="129"/>
      <c r="AU44" s="129"/>
      <c r="AV44" s="129"/>
      <c r="AW44" s="138">
        <v>183690640710.20999</v>
      </c>
      <c r="AX44" s="138">
        <v>184068640710.20999</v>
      </c>
      <c r="AY44" s="138">
        <v>557633080568.18994</v>
      </c>
      <c r="AZ44" s="129"/>
    </row>
    <row r="45" spans="1:52" ht="10.199999999999999" hidden="1" thickBot="1">
      <c r="A45" s="128" t="s">
        <v>169</v>
      </c>
      <c r="B45" s="128" t="s">
        <v>67</v>
      </c>
      <c r="C45" s="128" t="s">
        <v>226</v>
      </c>
      <c r="D45" s="141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40">
        <v>126414.8</v>
      </c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40">
        <v>7880481907.6000004</v>
      </c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</row>
    <row r="46" spans="1:52" ht="10.199999999999999" thickBot="1">
      <c r="A46" s="128" t="s">
        <v>155</v>
      </c>
      <c r="B46" s="128" t="s">
        <v>53</v>
      </c>
      <c r="C46" s="128" t="s">
        <v>133</v>
      </c>
      <c r="D46" s="138">
        <v>604598571.69000006</v>
      </c>
      <c r="E46" s="138">
        <v>1720853116.73</v>
      </c>
      <c r="F46" s="138">
        <v>925223348.64999998</v>
      </c>
      <c r="G46" s="129"/>
      <c r="H46" s="129"/>
      <c r="I46" s="129"/>
      <c r="J46" s="138">
        <v>5337733464.0600004</v>
      </c>
      <c r="K46" s="129"/>
      <c r="L46" s="138">
        <v>344655099.62</v>
      </c>
      <c r="M46" s="129"/>
      <c r="N46" s="129"/>
      <c r="O46" s="129"/>
      <c r="P46" s="129"/>
      <c r="Q46" s="129"/>
      <c r="R46" s="129"/>
      <c r="S46" s="138">
        <v>6963613.7199999997</v>
      </c>
      <c r="T46" s="138">
        <v>34938983.509999998</v>
      </c>
      <c r="U46" s="129"/>
      <c r="V46" s="138">
        <v>20348.36</v>
      </c>
      <c r="W46" s="138">
        <v>4389357.47</v>
      </c>
      <c r="X46" s="138">
        <v>2562504.63</v>
      </c>
      <c r="Y46" s="138">
        <v>8981938408.4400005</v>
      </c>
      <c r="Z46" s="129"/>
      <c r="AA46" s="129"/>
      <c r="AB46" s="129"/>
      <c r="AC46" s="129"/>
      <c r="AD46" s="129"/>
      <c r="AE46" s="138">
        <v>6128487044.5200005</v>
      </c>
      <c r="AF46" s="138">
        <v>629361593.94000006</v>
      </c>
      <c r="AG46" s="138">
        <v>1021927537.35</v>
      </c>
      <c r="AH46" s="129"/>
      <c r="AI46" s="139">
        <v>16514371</v>
      </c>
      <c r="AJ46" s="138">
        <v>1330317.45</v>
      </c>
      <c r="AK46" s="139">
        <v>522900</v>
      </c>
      <c r="AL46" s="138">
        <v>43880389.090000004</v>
      </c>
      <c r="AM46" s="138">
        <v>7842024153.3500004</v>
      </c>
      <c r="AN46" s="139">
        <v>150000000</v>
      </c>
      <c r="AO46" s="129"/>
      <c r="AP46" s="139">
        <v>7500000</v>
      </c>
      <c r="AQ46" s="129"/>
      <c r="AR46" s="129"/>
      <c r="AS46" s="129"/>
      <c r="AT46" s="129"/>
      <c r="AU46" s="129"/>
      <c r="AV46" s="129"/>
      <c r="AW46" s="138">
        <v>982414255.09000003</v>
      </c>
      <c r="AX46" s="138">
        <v>1139914255.0899999</v>
      </c>
      <c r="AY46" s="138">
        <v>8981938408.4400005</v>
      </c>
      <c r="AZ46" s="129"/>
    </row>
    <row r="47" spans="1:52" ht="10.199999999999999" thickBot="1">
      <c r="A47" s="128" t="s">
        <v>146</v>
      </c>
      <c r="B47" s="128" t="s">
        <v>44</v>
      </c>
      <c r="C47" s="128" t="s">
        <v>133</v>
      </c>
      <c r="D47" s="138">
        <v>18801641908.889999</v>
      </c>
      <c r="E47" s="138">
        <v>66006217265.959999</v>
      </c>
      <c r="F47" s="140">
        <v>35829167320.5</v>
      </c>
      <c r="G47" s="129"/>
      <c r="H47" s="129"/>
      <c r="I47" s="129"/>
      <c r="J47" s="138">
        <v>137960207278.69</v>
      </c>
      <c r="K47" s="129"/>
      <c r="L47" s="138">
        <v>42298832802.830002</v>
      </c>
      <c r="M47" s="138">
        <v>1169130.1100000001</v>
      </c>
      <c r="N47" s="139">
        <v>120000</v>
      </c>
      <c r="O47" s="129"/>
      <c r="P47" s="129"/>
      <c r="Q47" s="129"/>
      <c r="R47" s="129"/>
      <c r="S47" s="138">
        <v>33723557.880000003</v>
      </c>
      <c r="T47" s="138">
        <v>138322492.25999999</v>
      </c>
      <c r="U47" s="129"/>
      <c r="V47" s="139">
        <v>6443685</v>
      </c>
      <c r="W47" s="138">
        <v>380101805.76999998</v>
      </c>
      <c r="X47" s="138">
        <v>12308615.210000001</v>
      </c>
      <c r="Y47" s="140">
        <v>301468255863.09998</v>
      </c>
      <c r="Z47" s="129"/>
      <c r="AA47" s="138">
        <v>64822430.359999999</v>
      </c>
      <c r="AB47" s="129"/>
      <c r="AC47" s="129"/>
      <c r="AD47" s="129"/>
      <c r="AE47" s="138">
        <v>273564674258.42999</v>
      </c>
      <c r="AF47" s="138">
        <v>2629772892.4400001</v>
      </c>
      <c r="AG47" s="138">
        <v>5177514840.96</v>
      </c>
      <c r="AH47" s="129"/>
      <c r="AI47" s="139">
        <v>280578993</v>
      </c>
      <c r="AJ47" s="138">
        <v>21297950.219999999</v>
      </c>
      <c r="AK47" s="139">
        <v>9545385</v>
      </c>
      <c r="AL47" s="138">
        <v>955568668.40999997</v>
      </c>
      <c r="AM47" s="138">
        <v>282703775418.82001</v>
      </c>
      <c r="AN47" s="139">
        <v>2052160000</v>
      </c>
      <c r="AO47" s="138">
        <v>76521016.209999993</v>
      </c>
      <c r="AP47" s="139">
        <v>102608000</v>
      </c>
      <c r="AQ47" s="129"/>
      <c r="AR47" s="129"/>
      <c r="AS47" s="129"/>
      <c r="AT47" s="129"/>
      <c r="AU47" s="129"/>
      <c r="AV47" s="129"/>
      <c r="AW47" s="138">
        <v>16533191428.07</v>
      </c>
      <c r="AX47" s="138">
        <v>18764480444.279999</v>
      </c>
      <c r="AY47" s="140">
        <v>301468255863.09998</v>
      </c>
      <c r="AZ47" s="129"/>
    </row>
    <row r="48" spans="1:52" ht="10.199999999999999" thickBot="1">
      <c r="A48" s="128" t="s">
        <v>147</v>
      </c>
      <c r="B48" s="128" t="s">
        <v>45</v>
      </c>
      <c r="C48" s="128" t="s">
        <v>133</v>
      </c>
      <c r="D48" s="138">
        <v>43014007.729999997</v>
      </c>
      <c r="E48" s="129"/>
      <c r="F48" s="138">
        <v>233472896.44</v>
      </c>
      <c r="G48" s="129"/>
      <c r="H48" s="129"/>
      <c r="I48" s="129"/>
      <c r="J48" s="129"/>
      <c r="K48" s="129"/>
      <c r="L48" s="138">
        <v>142748688.78</v>
      </c>
      <c r="M48" s="129"/>
      <c r="N48" s="129"/>
      <c r="O48" s="129"/>
      <c r="P48" s="129"/>
      <c r="Q48" s="129"/>
      <c r="R48" s="129"/>
      <c r="S48" s="129"/>
      <c r="T48" s="138">
        <v>485717.11</v>
      </c>
      <c r="U48" s="129"/>
      <c r="V48" s="129"/>
      <c r="W48" s="138">
        <v>5165029.6100000003</v>
      </c>
      <c r="X48" s="138">
        <v>1147402.1599999999</v>
      </c>
      <c r="Y48" s="138">
        <v>426033741.82999998</v>
      </c>
      <c r="Z48" s="129"/>
      <c r="AA48" s="138">
        <v>534226.42000000004</v>
      </c>
      <c r="AB48" s="129"/>
      <c r="AC48" s="129"/>
      <c r="AD48" s="129"/>
      <c r="AE48" s="129"/>
      <c r="AF48" s="138">
        <v>9086026.3699999992</v>
      </c>
      <c r="AG48" s="138">
        <v>171481481.21000001</v>
      </c>
      <c r="AH48" s="129"/>
      <c r="AI48" s="140">
        <v>36429.300000000003</v>
      </c>
      <c r="AJ48" s="129"/>
      <c r="AK48" s="129"/>
      <c r="AL48" s="138">
        <v>1907518.68</v>
      </c>
      <c r="AM48" s="138">
        <v>183045681.97999999</v>
      </c>
      <c r="AN48" s="139">
        <v>150500000</v>
      </c>
      <c r="AO48" s="138">
        <v>92668594.129999995</v>
      </c>
      <c r="AP48" s="138">
        <v>330824.06</v>
      </c>
      <c r="AQ48" s="129"/>
      <c r="AR48" s="129"/>
      <c r="AS48" s="129"/>
      <c r="AT48" s="129"/>
      <c r="AU48" s="129"/>
      <c r="AV48" s="129"/>
      <c r="AW48" s="138">
        <v>-511358.34</v>
      </c>
      <c r="AX48" s="138">
        <v>242988059.84999999</v>
      </c>
      <c r="AY48" s="138">
        <v>426033741.82999998</v>
      </c>
      <c r="AZ48" s="129"/>
    </row>
    <row r="49" spans="1:52" ht="10.199999999999999" thickBot="1">
      <c r="A49" s="128" t="s">
        <v>165</v>
      </c>
      <c r="B49" s="128" t="s">
        <v>63</v>
      </c>
      <c r="C49" s="128" t="s">
        <v>133</v>
      </c>
      <c r="D49" s="138">
        <v>117098858.70999999</v>
      </c>
      <c r="E49" s="138">
        <v>252091407.88999999</v>
      </c>
      <c r="F49" s="138">
        <v>454035285.81999999</v>
      </c>
      <c r="G49" s="129"/>
      <c r="H49" s="138">
        <v>1074119.28</v>
      </c>
      <c r="I49" s="129"/>
      <c r="J49" s="129"/>
      <c r="K49" s="129"/>
      <c r="L49" s="138">
        <v>33296928.34</v>
      </c>
      <c r="M49" s="129"/>
      <c r="N49" s="129"/>
      <c r="O49" s="129"/>
      <c r="P49" s="129"/>
      <c r="Q49" s="129"/>
      <c r="R49" s="129"/>
      <c r="S49" s="138">
        <v>2366074.91</v>
      </c>
      <c r="T49" s="138">
        <v>2048618.14</v>
      </c>
      <c r="U49" s="129"/>
      <c r="V49" s="129"/>
      <c r="W49" s="139">
        <v>141548</v>
      </c>
      <c r="X49" s="138">
        <v>402259.75</v>
      </c>
      <c r="Y49" s="138">
        <v>862555100.84000003</v>
      </c>
      <c r="Z49" s="129"/>
      <c r="AA49" s="139">
        <v>490730</v>
      </c>
      <c r="AB49" s="129"/>
      <c r="AC49" s="129"/>
      <c r="AD49" s="129"/>
      <c r="AE49" s="129"/>
      <c r="AF49" s="138">
        <v>489793723.17000002</v>
      </c>
      <c r="AG49" s="138">
        <v>14639327.24</v>
      </c>
      <c r="AH49" s="138">
        <v>26028.02</v>
      </c>
      <c r="AI49" s="139">
        <v>228939</v>
      </c>
      <c r="AJ49" s="139">
        <v>427996</v>
      </c>
      <c r="AK49" s="129"/>
      <c r="AL49" s="138">
        <v>2878761.87</v>
      </c>
      <c r="AM49" s="140">
        <v>508485505.30000001</v>
      </c>
      <c r="AN49" s="139">
        <v>200000000</v>
      </c>
      <c r="AO49" s="138">
        <v>47622255.039999999</v>
      </c>
      <c r="AP49" s="138">
        <v>801724.06</v>
      </c>
      <c r="AQ49" s="129"/>
      <c r="AR49" s="138">
        <v>1711982.35</v>
      </c>
      <c r="AS49" s="129"/>
      <c r="AT49" s="129"/>
      <c r="AU49" s="129"/>
      <c r="AV49" s="129"/>
      <c r="AW49" s="138">
        <v>103933634.09</v>
      </c>
      <c r="AX49" s="138">
        <v>354069595.54000002</v>
      </c>
      <c r="AY49" s="138">
        <v>862555100.84000003</v>
      </c>
      <c r="AZ49" s="129"/>
    </row>
    <row r="50" spans="1:52" ht="10.199999999999999" hidden="1" thickBot="1">
      <c r="A50" s="128" t="s">
        <v>163</v>
      </c>
      <c r="B50" s="128" t="s">
        <v>60</v>
      </c>
      <c r="C50" s="128" t="s">
        <v>132</v>
      </c>
      <c r="D50" s="138">
        <v>750415962.99000001</v>
      </c>
      <c r="E50" s="138">
        <v>543303.51</v>
      </c>
      <c r="F50" s="138">
        <v>1686959969.1800001</v>
      </c>
      <c r="G50" s="129"/>
      <c r="H50" s="129"/>
      <c r="I50" s="129"/>
      <c r="J50" s="129"/>
      <c r="K50" s="129"/>
      <c r="L50" s="129"/>
      <c r="M50" s="139">
        <v>14155</v>
      </c>
      <c r="N50" s="129"/>
      <c r="O50" s="129"/>
      <c r="P50" s="129"/>
      <c r="Q50" s="129"/>
      <c r="R50" s="129"/>
      <c r="S50" s="139">
        <v>2343000</v>
      </c>
      <c r="T50" s="139">
        <v>282200</v>
      </c>
      <c r="U50" s="129"/>
      <c r="V50" s="139">
        <v>1106708</v>
      </c>
      <c r="W50" s="140">
        <v>20092921.600000001</v>
      </c>
      <c r="X50" s="138">
        <v>1693391.88</v>
      </c>
      <c r="Y50" s="138">
        <v>2463451612.1599998</v>
      </c>
      <c r="Z50" s="129"/>
      <c r="AA50" s="129"/>
      <c r="AB50" s="129"/>
      <c r="AC50" s="129"/>
      <c r="AD50" s="129"/>
      <c r="AE50" s="129"/>
      <c r="AF50" s="138">
        <v>2411754.4900000002</v>
      </c>
      <c r="AG50" s="138">
        <v>2034071061.5799999</v>
      </c>
      <c r="AH50" s="129"/>
      <c r="AI50" s="129"/>
      <c r="AJ50" s="139">
        <v>6640</v>
      </c>
      <c r="AK50" s="129"/>
      <c r="AL50" s="138">
        <v>13864538.789999999</v>
      </c>
      <c r="AM50" s="138">
        <v>2050353994.8599999</v>
      </c>
      <c r="AN50" s="139">
        <v>150000000</v>
      </c>
      <c r="AO50" s="139">
        <v>101000000</v>
      </c>
      <c r="AP50" s="129"/>
      <c r="AQ50" s="129"/>
      <c r="AR50" s="129"/>
      <c r="AS50" s="129"/>
      <c r="AT50" s="129"/>
      <c r="AU50" s="129"/>
      <c r="AV50" s="129"/>
      <c r="AW50" s="140">
        <v>162097617.30000001</v>
      </c>
      <c r="AX50" s="140">
        <v>413097617.30000001</v>
      </c>
      <c r="AY50" s="138">
        <v>2463451612.1599998</v>
      </c>
      <c r="AZ50" s="129"/>
    </row>
    <row r="51" spans="1:52" ht="10.199999999999999" hidden="1" thickBot="1">
      <c r="A51" s="128" t="s">
        <v>153</v>
      </c>
      <c r="B51" s="128" t="s">
        <v>51</v>
      </c>
      <c r="C51" s="128" t="s">
        <v>226</v>
      </c>
      <c r="D51" s="141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40">
        <v>5327559.8</v>
      </c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38">
        <v>1367673999.25</v>
      </c>
      <c r="AF51" s="138">
        <v>7879914543.6199999</v>
      </c>
      <c r="AG51" s="138">
        <v>12732264067.440001</v>
      </c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</row>
    <row r="52" spans="1:52" ht="10.199999999999999" thickBot="1">
      <c r="A52" s="128" t="s">
        <v>164</v>
      </c>
      <c r="B52" s="128" t="s">
        <v>62</v>
      </c>
      <c r="C52" s="128" t="s">
        <v>133</v>
      </c>
      <c r="D52" s="138">
        <v>555686358.32000005</v>
      </c>
      <c r="E52" s="138">
        <v>1807622531.73</v>
      </c>
      <c r="F52" s="138">
        <v>1392920704.8399999</v>
      </c>
      <c r="G52" s="129"/>
      <c r="H52" s="129"/>
      <c r="I52" s="129"/>
      <c r="J52" s="138">
        <v>2630448558.8600001</v>
      </c>
      <c r="K52" s="129"/>
      <c r="L52" s="140">
        <v>877372336.10000002</v>
      </c>
      <c r="M52" s="129"/>
      <c r="N52" s="129"/>
      <c r="O52" s="129"/>
      <c r="P52" s="129"/>
      <c r="Q52" s="129"/>
      <c r="R52" s="129"/>
      <c r="S52" s="138">
        <v>1451215.37</v>
      </c>
      <c r="T52" s="138">
        <v>305798.55</v>
      </c>
      <c r="U52" s="129"/>
      <c r="V52" s="129"/>
      <c r="W52" s="138">
        <v>659309.54</v>
      </c>
      <c r="X52" s="138">
        <v>2031925.92</v>
      </c>
      <c r="Y52" s="138">
        <v>7268498739.2299995</v>
      </c>
      <c r="Z52" s="129"/>
      <c r="AA52" s="129"/>
      <c r="AB52" s="129"/>
      <c r="AC52" s="129"/>
      <c r="AD52" s="129"/>
      <c r="AE52" s="138">
        <v>6677163702.0600004</v>
      </c>
      <c r="AF52" s="129"/>
      <c r="AG52" s="129"/>
      <c r="AH52" s="129"/>
      <c r="AI52" s="138">
        <v>11460948.43</v>
      </c>
      <c r="AJ52" s="129"/>
      <c r="AK52" s="139">
        <v>404250</v>
      </c>
      <c r="AL52" s="138">
        <v>21010652.920000002</v>
      </c>
      <c r="AM52" s="138">
        <v>6710039553.4099998</v>
      </c>
      <c r="AN52" s="139">
        <v>186650000</v>
      </c>
      <c r="AO52" s="139">
        <v>19000000</v>
      </c>
      <c r="AP52" s="139">
        <v>9332500</v>
      </c>
      <c r="AQ52" s="129"/>
      <c r="AR52" s="129"/>
      <c r="AS52" s="129"/>
      <c r="AT52" s="129"/>
      <c r="AU52" s="129"/>
      <c r="AV52" s="129"/>
      <c r="AW52" s="138">
        <v>343476685.81999999</v>
      </c>
      <c r="AX52" s="138">
        <v>558459185.82000005</v>
      </c>
      <c r="AY52" s="138">
        <v>7268498739.2299995</v>
      </c>
      <c r="AZ52" s="129"/>
    </row>
    <row r="53" spans="1:52" ht="10.199999999999999" thickBot="1">
      <c r="A53" s="128" t="s">
        <v>166</v>
      </c>
      <c r="B53" s="128" t="s">
        <v>64</v>
      </c>
      <c r="C53" s="128" t="s">
        <v>133</v>
      </c>
      <c r="D53" s="138">
        <v>1634987523.95</v>
      </c>
      <c r="E53" s="138">
        <v>1721309817.53</v>
      </c>
      <c r="F53" s="138">
        <v>20706426021.389999</v>
      </c>
      <c r="G53" s="129"/>
      <c r="H53" s="138">
        <v>2392091973.2800002</v>
      </c>
      <c r="I53" s="129"/>
      <c r="J53" s="129"/>
      <c r="K53" s="129"/>
      <c r="L53" s="138">
        <v>3779446265.4099998</v>
      </c>
      <c r="M53" s="138">
        <v>3733259.07</v>
      </c>
      <c r="N53" s="129"/>
      <c r="O53" s="129"/>
      <c r="P53" s="138">
        <v>100234099.19</v>
      </c>
      <c r="Q53" s="129"/>
      <c r="R53" s="129"/>
      <c r="S53" s="138">
        <v>6873710.0599999996</v>
      </c>
      <c r="T53" s="138">
        <v>100467369.25</v>
      </c>
      <c r="U53" s="129"/>
      <c r="V53" s="129"/>
      <c r="W53" s="138">
        <v>51596547.719999999</v>
      </c>
      <c r="X53" s="138">
        <v>19719649.420000002</v>
      </c>
      <c r="Y53" s="138">
        <v>30516886236.27</v>
      </c>
      <c r="Z53" s="129"/>
      <c r="AA53" s="129"/>
      <c r="AB53" s="129"/>
      <c r="AC53" s="138">
        <v>501402.37</v>
      </c>
      <c r="AD53" s="129"/>
      <c r="AE53" s="138">
        <v>17221582085.279999</v>
      </c>
      <c r="AF53" s="138">
        <v>6278839164.0299997</v>
      </c>
      <c r="AG53" s="140">
        <v>3423086667.0999999</v>
      </c>
      <c r="AH53" s="129"/>
      <c r="AI53" s="139">
        <v>20350585</v>
      </c>
      <c r="AJ53" s="129"/>
      <c r="AK53" s="129"/>
      <c r="AL53" s="138">
        <v>116473192.66</v>
      </c>
      <c r="AM53" s="138">
        <v>27060833096.439999</v>
      </c>
      <c r="AN53" s="140">
        <v>327615349.5</v>
      </c>
      <c r="AO53" s="138">
        <v>58719041.079999998</v>
      </c>
      <c r="AP53" s="138">
        <v>17514095.739999998</v>
      </c>
      <c r="AQ53" s="129"/>
      <c r="AR53" s="138">
        <v>931477982.57000005</v>
      </c>
      <c r="AS53" s="129"/>
      <c r="AT53" s="129"/>
      <c r="AU53" s="129"/>
      <c r="AV53" s="129"/>
      <c r="AW53" s="138">
        <v>2120726670.9400001</v>
      </c>
      <c r="AX53" s="138">
        <v>3456053139.8299999</v>
      </c>
      <c r="AY53" s="138">
        <v>30516886236.27</v>
      </c>
      <c r="AZ53" s="129"/>
    </row>
    <row r="54" spans="1:52" ht="10.199999999999999" hidden="1" thickBot="1">
      <c r="A54" s="128" t="s">
        <v>151</v>
      </c>
      <c r="B54" s="128" t="s">
        <v>49</v>
      </c>
      <c r="C54" s="128" t="s">
        <v>226</v>
      </c>
      <c r="D54" s="140">
        <v>1216633990.7</v>
      </c>
      <c r="E54" s="138">
        <v>88592669841.419998</v>
      </c>
      <c r="F54" s="138">
        <v>78497767162.729996</v>
      </c>
      <c r="G54" s="129"/>
      <c r="H54" s="129"/>
      <c r="I54" s="129"/>
      <c r="J54" s="140">
        <v>22755185333.900002</v>
      </c>
      <c r="K54" s="129"/>
      <c r="L54" s="138">
        <v>86666864738.580002</v>
      </c>
      <c r="M54" s="138">
        <v>2324127.9700000002</v>
      </c>
      <c r="N54" s="129"/>
      <c r="O54" s="129"/>
      <c r="P54" s="129"/>
      <c r="Q54" s="129"/>
      <c r="R54" s="129"/>
      <c r="S54" s="138">
        <v>45565089.049999997</v>
      </c>
      <c r="T54" s="140">
        <v>57476421.700000003</v>
      </c>
      <c r="U54" s="129"/>
      <c r="V54" s="138">
        <v>9252325.9199999999</v>
      </c>
      <c r="W54" s="138">
        <v>867590926.92999995</v>
      </c>
      <c r="X54" s="138">
        <v>37169860.840000004</v>
      </c>
      <c r="Y54" s="138">
        <v>278748499819.73999</v>
      </c>
      <c r="Z54" s="129"/>
      <c r="AA54" s="138">
        <v>45309.53</v>
      </c>
      <c r="AB54" s="129"/>
      <c r="AC54" s="140">
        <v>441224.4</v>
      </c>
      <c r="AD54" s="129"/>
      <c r="AE54" s="138">
        <v>265349844325.79001</v>
      </c>
      <c r="AF54" s="138">
        <v>1480323371.54</v>
      </c>
      <c r="AG54" s="138">
        <v>1253373002.3699999</v>
      </c>
      <c r="AH54" s="129"/>
      <c r="AI54" s="139">
        <v>22247245</v>
      </c>
      <c r="AJ54" s="138">
        <v>8392035.7899999991</v>
      </c>
      <c r="AK54" s="138">
        <v>69765224.430000007</v>
      </c>
      <c r="AL54" s="138">
        <v>292072270.37</v>
      </c>
      <c r="AM54" s="138">
        <v>268476504009.22</v>
      </c>
      <c r="AN54" s="139">
        <v>825377000</v>
      </c>
      <c r="AO54" s="138">
        <v>5382771100.3800001</v>
      </c>
      <c r="AP54" s="139">
        <v>40722815</v>
      </c>
      <c r="AQ54" s="129"/>
      <c r="AR54" s="129"/>
      <c r="AS54" s="129"/>
      <c r="AT54" s="129"/>
      <c r="AU54" s="129"/>
      <c r="AV54" s="129"/>
      <c r="AW54" s="138">
        <v>4023124895.1399999</v>
      </c>
      <c r="AX54" s="138">
        <v>10271995810.52</v>
      </c>
      <c r="AY54" s="138">
        <v>278748499819.73999</v>
      </c>
      <c r="AZ54" s="129"/>
    </row>
    <row r="55" spans="1:52" ht="10.199999999999999" hidden="1" thickBot="1">
      <c r="A55" s="128" t="s">
        <v>157</v>
      </c>
      <c r="B55" s="128" t="s">
        <v>55</v>
      </c>
      <c r="C55" s="128" t="s">
        <v>132</v>
      </c>
      <c r="D55" s="138">
        <v>1368152594.47</v>
      </c>
      <c r="E55" s="138">
        <v>18662161367.43</v>
      </c>
      <c r="F55" s="138">
        <v>318542105263.12</v>
      </c>
      <c r="G55" s="129"/>
      <c r="H55" s="129"/>
      <c r="I55" s="129"/>
      <c r="J55" s="138">
        <v>465379759224.60999</v>
      </c>
      <c r="K55" s="129"/>
      <c r="L55" s="138">
        <v>6044619784.1899996</v>
      </c>
      <c r="M55" s="138">
        <v>70.819999999999993</v>
      </c>
      <c r="N55" s="129"/>
      <c r="O55" s="129"/>
      <c r="P55" s="129"/>
      <c r="Q55" s="129"/>
      <c r="R55" s="129"/>
      <c r="S55" s="138">
        <v>264112108.65000001</v>
      </c>
      <c r="T55" s="138">
        <v>129514365.73</v>
      </c>
      <c r="U55" s="129"/>
      <c r="V55" s="138">
        <v>175.16</v>
      </c>
      <c r="W55" s="138">
        <v>46307544.049999997</v>
      </c>
      <c r="X55" s="138">
        <v>57230656.719999999</v>
      </c>
      <c r="Y55" s="138">
        <v>810493963154.94995</v>
      </c>
      <c r="Z55" s="129"/>
      <c r="AA55" s="140">
        <v>13668759.1</v>
      </c>
      <c r="AB55" s="129"/>
      <c r="AC55" s="138">
        <v>87459429.760000005</v>
      </c>
      <c r="AD55" s="129"/>
      <c r="AE55" s="138">
        <v>674026071521.98999</v>
      </c>
      <c r="AF55" s="138">
        <v>5149031821.4700003</v>
      </c>
      <c r="AG55" s="138">
        <v>79923061322.759995</v>
      </c>
      <c r="AH55" s="129"/>
      <c r="AI55" s="139">
        <v>542101226</v>
      </c>
      <c r="AJ55" s="129"/>
      <c r="AK55" s="129"/>
      <c r="AL55" s="138">
        <v>1130057930.8900001</v>
      </c>
      <c r="AM55" s="138">
        <v>760871452011.96997</v>
      </c>
      <c r="AN55" s="139">
        <v>150000000</v>
      </c>
      <c r="AO55" s="129"/>
      <c r="AP55" s="139">
        <v>7500000</v>
      </c>
      <c r="AQ55" s="129"/>
      <c r="AR55" s="129"/>
      <c r="AS55" s="129"/>
      <c r="AT55" s="129"/>
      <c r="AU55" s="129"/>
      <c r="AV55" s="129"/>
      <c r="AW55" s="138">
        <v>49465011142.980003</v>
      </c>
      <c r="AX55" s="138">
        <v>49622511142.980003</v>
      </c>
      <c r="AY55" s="138">
        <v>810493963154.94995</v>
      </c>
      <c r="AZ55" s="129"/>
    </row>
    <row r="56" spans="1:52" ht="10.199999999999999" hidden="1" thickBot="1">
      <c r="A56" s="128" t="s">
        <v>171</v>
      </c>
      <c r="B56" s="128" t="s">
        <v>69</v>
      </c>
      <c r="C56" s="128" t="s">
        <v>132</v>
      </c>
      <c r="D56" s="138">
        <v>31144684.329999998</v>
      </c>
      <c r="E56" s="138">
        <v>991312767.12</v>
      </c>
      <c r="F56" s="138">
        <v>26279283025.080002</v>
      </c>
      <c r="G56" s="129"/>
      <c r="H56" s="129"/>
      <c r="I56" s="129"/>
      <c r="J56" s="129"/>
      <c r="K56" s="129"/>
      <c r="L56" s="138">
        <v>890320642.59000003</v>
      </c>
      <c r="M56" s="129"/>
      <c r="N56" s="129"/>
      <c r="O56" s="129"/>
      <c r="P56" s="129"/>
      <c r="Q56" s="129"/>
      <c r="R56" s="129"/>
      <c r="S56" s="138">
        <v>3518512.06</v>
      </c>
      <c r="T56" s="138">
        <v>4437121.43</v>
      </c>
      <c r="U56" s="129"/>
      <c r="V56" s="139">
        <v>10952955</v>
      </c>
      <c r="W56" s="138">
        <v>60681939.340000004</v>
      </c>
      <c r="X56" s="138">
        <v>2608012.23</v>
      </c>
      <c r="Y56" s="138">
        <v>28274259659.18</v>
      </c>
      <c r="Z56" s="129"/>
      <c r="AA56" s="129"/>
      <c r="AB56" s="129"/>
      <c r="AC56" s="129"/>
      <c r="AD56" s="129"/>
      <c r="AE56" s="129"/>
      <c r="AF56" s="138">
        <v>29321244.18</v>
      </c>
      <c r="AG56" s="138">
        <v>25761008058.75</v>
      </c>
      <c r="AH56" s="129"/>
      <c r="AI56" s="129"/>
      <c r="AJ56" s="129"/>
      <c r="AK56" s="129"/>
      <c r="AL56" s="138">
        <v>40704396.390000001</v>
      </c>
      <c r="AM56" s="138">
        <v>25831033699.32</v>
      </c>
      <c r="AN56" s="139">
        <v>150000000</v>
      </c>
      <c r="AO56" s="139">
        <v>58068068</v>
      </c>
      <c r="AP56" s="139">
        <v>7500000</v>
      </c>
      <c r="AQ56" s="129"/>
      <c r="AR56" s="129"/>
      <c r="AS56" s="129"/>
      <c r="AT56" s="129"/>
      <c r="AU56" s="129"/>
      <c r="AV56" s="129"/>
      <c r="AW56" s="138">
        <v>2227657891.8600001</v>
      </c>
      <c r="AX56" s="138">
        <v>2443225959.8600001</v>
      </c>
      <c r="AY56" s="138">
        <v>28274259659.18</v>
      </c>
      <c r="AZ56" s="129"/>
    </row>
    <row r="57" spans="1:52" ht="10.199999999999999" thickBot="1">
      <c r="A57" s="128" t="s">
        <v>152</v>
      </c>
      <c r="B57" s="128" t="s">
        <v>50</v>
      </c>
      <c r="C57" s="128" t="s">
        <v>133</v>
      </c>
      <c r="D57" s="138">
        <v>3925088481.8800001</v>
      </c>
      <c r="E57" s="138">
        <v>3061448142.02</v>
      </c>
      <c r="F57" s="138">
        <v>251433525182.56</v>
      </c>
      <c r="G57" s="129"/>
      <c r="H57" s="129"/>
      <c r="I57" s="129"/>
      <c r="J57" s="138">
        <v>70626280650.229996</v>
      </c>
      <c r="K57" s="129"/>
      <c r="L57" s="140">
        <v>21454576897.700001</v>
      </c>
      <c r="M57" s="129"/>
      <c r="N57" s="129"/>
      <c r="O57" s="129"/>
      <c r="P57" s="129"/>
      <c r="Q57" s="129"/>
      <c r="R57" s="129"/>
      <c r="S57" s="138">
        <v>145112698.38999999</v>
      </c>
      <c r="T57" s="138">
        <v>78450034.620000005</v>
      </c>
      <c r="U57" s="129"/>
      <c r="V57" s="139">
        <v>5656914</v>
      </c>
      <c r="W57" s="138">
        <v>14352282.49</v>
      </c>
      <c r="X57" s="138">
        <v>160295170.63999999</v>
      </c>
      <c r="Y57" s="138">
        <v>350904786454.53003</v>
      </c>
      <c r="Z57" s="129"/>
      <c r="AA57" s="138">
        <v>20373123.289999999</v>
      </c>
      <c r="AB57" s="129"/>
      <c r="AC57" s="140">
        <v>98154375.400000006</v>
      </c>
      <c r="AD57" s="129"/>
      <c r="AE57" s="138">
        <v>299542768437.66998</v>
      </c>
      <c r="AF57" s="140">
        <v>1882472765.5</v>
      </c>
      <c r="AG57" s="138">
        <v>30951875380.279999</v>
      </c>
      <c r="AH57" s="129"/>
      <c r="AI57" s="139">
        <v>529783440</v>
      </c>
      <c r="AJ57" s="129"/>
      <c r="AK57" s="129"/>
      <c r="AL57" s="138">
        <v>822008529.53999996</v>
      </c>
      <c r="AM57" s="138">
        <v>333847436051.67999</v>
      </c>
      <c r="AN57" s="139">
        <v>150000000</v>
      </c>
      <c r="AO57" s="129"/>
      <c r="AP57" s="139">
        <v>7500000</v>
      </c>
      <c r="AQ57" s="129"/>
      <c r="AR57" s="129"/>
      <c r="AS57" s="129"/>
      <c r="AT57" s="129"/>
      <c r="AU57" s="129"/>
      <c r="AV57" s="129"/>
      <c r="AW57" s="138">
        <v>16899850402.85</v>
      </c>
      <c r="AX57" s="138">
        <v>17057350402.85</v>
      </c>
      <c r="AY57" s="138">
        <v>350904786454.53003</v>
      </c>
      <c r="AZ57" s="129"/>
    </row>
    <row r="58" spans="1:52" ht="10.199999999999999" hidden="1" thickBot="1">
      <c r="A58" s="128" t="s">
        <v>167</v>
      </c>
      <c r="B58" s="128" t="s">
        <v>65</v>
      </c>
      <c r="C58" s="128" t="s">
        <v>226</v>
      </c>
      <c r="D58" s="138">
        <v>2037516476.8699999</v>
      </c>
      <c r="E58" s="138">
        <v>5426604981.5200005</v>
      </c>
      <c r="F58" s="140">
        <v>28224774307.799999</v>
      </c>
      <c r="G58" s="129"/>
      <c r="H58" s="138">
        <v>6109741446.3100004</v>
      </c>
      <c r="I58" s="129"/>
      <c r="J58" s="138">
        <v>6095566885.3900003</v>
      </c>
      <c r="K58" s="129"/>
      <c r="L58" s="138">
        <v>510945.51</v>
      </c>
      <c r="M58" s="138">
        <v>1459214.93</v>
      </c>
      <c r="N58" s="129"/>
      <c r="O58" s="129"/>
      <c r="P58" s="129"/>
      <c r="Q58" s="129"/>
      <c r="R58" s="129"/>
      <c r="S58" s="138">
        <v>53720396.460000001</v>
      </c>
      <c r="T58" s="138">
        <v>8983714.0700000003</v>
      </c>
      <c r="U58" s="129"/>
      <c r="V58" s="139">
        <v>2152034</v>
      </c>
      <c r="W58" s="139">
        <v>105242659</v>
      </c>
      <c r="X58" s="138">
        <v>16929628.780000001</v>
      </c>
      <c r="Y58" s="138">
        <v>48083202690.639999</v>
      </c>
      <c r="Z58" s="129"/>
      <c r="AA58" s="129"/>
      <c r="AB58" s="129"/>
      <c r="AC58" s="138">
        <v>363104.91</v>
      </c>
      <c r="AD58" s="129"/>
      <c r="AE58" s="138">
        <v>11469730739.709999</v>
      </c>
      <c r="AF58" s="138">
        <v>16397007182.51</v>
      </c>
      <c r="AG58" s="138">
        <v>2299836379.23</v>
      </c>
      <c r="AH58" s="138">
        <v>27391998.489999998</v>
      </c>
      <c r="AI58" s="139">
        <v>10902210</v>
      </c>
      <c r="AJ58" s="139">
        <v>942556588</v>
      </c>
      <c r="AK58" s="140">
        <v>4588440.0999999996</v>
      </c>
      <c r="AL58" s="138">
        <v>95414789.049999997</v>
      </c>
      <c r="AM58" s="139">
        <v>31247791432</v>
      </c>
      <c r="AN58" s="139">
        <v>7000000000</v>
      </c>
      <c r="AO58" s="129"/>
      <c r="AP58" s="138">
        <v>299716338.62</v>
      </c>
      <c r="AQ58" s="129"/>
      <c r="AR58" s="138">
        <v>1405836422.95</v>
      </c>
      <c r="AS58" s="129"/>
      <c r="AT58" s="140">
        <v>8178806.5</v>
      </c>
      <c r="AU58" s="129"/>
      <c r="AV58" s="129"/>
      <c r="AW58" s="138">
        <v>8121679690.5699997</v>
      </c>
      <c r="AX58" s="138">
        <v>16835411258.639999</v>
      </c>
      <c r="AY58" s="138">
        <v>48083202690.639999</v>
      </c>
      <c r="AZ58" s="129"/>
    </row>
    <row r="59" spans="1:52" ht="10.199999999999999" hidden="1" thickBot="1">
      <c r="A59" s="128" t="s">
        <v>147</v>
      </c>
      <c r="B59" s="128" t="s">
        <v>45</v>
      </c>
      <c r="C59" s="128" t="s">
        <v>226</v>
      </c>
      <c r="D59" s="141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38">
        <v>13997531.470000001</v>
      </c>
      <c r="AG59" s="138">
        <v>198008723.16</v>
      </c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</row>
    <row r="60" spans="1:52" ht="10.199999999999999" hidden="1" thickBot="1">
      <c r="A60" s="128" t="s">
        <v>137</v>
      </c>
      <c r="B60" s="128" t="s">
        <v>138</v>
      </c>
      <c r="C60" s="128" t="s">
        <v>132</v>
      </c>
      <c r="D60" s="138">
        <v>37889590.909999996</v>
      </c>
      <c r="E60" s="129"/>
      <c r="F60" s="138">
        <v>1906779843.6300001</v>
      </c>
      <c r="G60" s="129"/>
      <c r="H60" s="139">
        <v>722685</v>
      </c>
      <c r="I60" s="129"/>
      <c r="J60" s="138">
        <v>6861427935.4099998</v>
      </c>
      <c r="K60" s="129"/>
      <c r="L60" s="139">
        <v>319770</v>
      </c>
      <c r="M60" s="129"/>
      <c r="N60" s="129"/>
      <c r="O60" s="129"/>
      <c r="P60" s="139">
        <v>714849930</v>
      </c>
      <c r="Q60" s="129"/>
      <c r="R60" s="129"/>
      <c r="S60" s="138">
        <v>1502248.87</v>
      </c>
      <c r="T60" s="138">
        <v>7495409.3200000003</v>
      </c>
      <c r="U60" s="129"/>
      <c r="V60" s="138">
        <v>259.24</v>
      </c>
      <c r="W60" s="140">
        <v>13676097.9</v>
      </c>
      <c r="X60" s="138">
        <v>1619736.35</v>
      </c>
      <c r="Y60" s="138">
        <v>9546283506.6299992</v>
      </c>
      <c r="Z60" s="129"/>
      <c r="AA60" s="138">
        <v>3900434.97</v>
      </c>
      <c r="AB60" s="129"/>
      <c r="AC60" s="129"/>
      <c r="AD60" s="129"/>
      <c r="AE60" s="138">
        <v>7697139519.6899996</v>
      </c>
      <c r="AF60" s="129"/>
      <c r="AG60" s="138">
        <v>422576141.24000001</v>
      </c>
      <c r="AH60" s="129"/>
      <c r="AI60" s="139">
        <v>146727</v>
      </c>
      <c r="AJ60" s="138">
        <v>2272053.77</v>
      </c>
      <c r="AK60" s="129"/>
      <c r="AL60" s="138">
        <v>8327463.2400000002</v>
      </c>
      <c r="AM60" s="138">
        <v>8134362339.9099998</v>
      </c>
      <c r="AN60" s="139">
        <v>372630000</v>
      </c>
      <c r="AO60" s="139">
        <v>577219930</v>
      </c>
      <c r="AP60" s="139">
        <v>7500000</v>
      </c>
      <c r="AQ60" s="129"/>
      <c r="AR60" s="129"/>
      <c r="AS60" s="129"/>
      <c r="AT60" s="129"/>
      <c r="AU60" s="129"/>
      <c r="AV60" s="129"/>
      <c r="AW60" s="138">
        <v>454571236.72000003</v>
      </c>
      <c r="AX60" s="138">
        <v>1411921166.72</v>
      </c>
      <c r="AY60" s="138">
        <v>9546283506.6299992</v>
      </c>
      <c r="AZ60" s="129"/>
    </row>
    <row r="61" spans="1:52" ht="10.199999999999999" thickBot="1">
      <c r="A61" s="128" t="s">
        <v>137</v>
      </c>
      <c r="B61" s="128" t="s">
        <v>138</v>
      </c>
      <c r="C61" s="128" t="s">
        <v>133</v>
      </c>
      <c r="D61" s="138">
        <v>1152337899.01</v>
      </c>
      <c r="E61" s="140">
        <v>268614564.19999999</v>
      </c>
      <c r="F61" s="138">
        <v>3861730541.1199999</v>
      </c>
      <c r="G61" s="129"/>
      <c r="H61" s="138">
        <v>50009952.159999996</v>
      </c>
      <c r="I61" s="129"/>
      <c r="J61" s="138">
        <v>9270756854.0100002</v>
      </c>
      <c r="K61" s="129"/>
      <c r="L61" s="138">
        <v>1961640.14</v>
      </c>
      <c r="M61" s="129"/>
      <c r="N61" s="129"/>
      <c r="O61" s="129"/>
      <c r="P61" s="139">
        <v>714849930</v>
      </c>
      <c r="Q61" s="129"/>
      <c r="R61" s="129"/>
      <c r="S61" s="138">
        <v>1634988.49</v>
      </c>
      <c r="T61" s="138">
        <v>6739338.6799999997</v>
      </c>
      <c r="U61" s="129"/>
      <c r="V61" s="140">
        <v>945445.1</v>
      </c>
      <c r="W61" s="138">
        <v>9583913.9600000009</v>
      </c>
      <c r="X61" s="138">
        <v>3320202.92</v>
      </c>
      <c r="Y61" s="138">
        <v>15342485269.790001</v>
      </c>
      <c r="Z61" s="129"/>
      <c r="AA61" s="138">
        <v>5027821.18</v>
      </c>
      <c r="AB61" s="129"/>
      <c r="AC61" s="138">
        <v>479.99</v>
      </c>
      <c r="AD61" s="129"/>
      <c r="AE61" s="138">
        <v>11578514789.59</v>
      </c>
      <c r="AF61" s="140">
        <v>337238485.30000001</v>
      </c>
      <c r="AG61" s="138">
        <v>667837051.69000006</v>
      </c>
      <c r="AH61" s="129"/>
      <c r="AI61" s="139">
        <v>13838312</v>
      </c>
      <c r="AJ61" s="138">
        <v>32184257.620000001</v>
      </c>
      <c r="AK61" s="129"/>
      <c r="AL61" s="138">
        <v>22239454.420000002</v>
      </c>
      <c r="AM61" s="138">
        <v>12656880651.790001</v>
      </c>
      <c r="AN61" s="139">
        <v>372630000</v>
      </c>
      <c r="AO61" s="139">
        <v>577219930</v>
      </c>
      <c r="AP61" s="139">
        <v>18631500</v>
      </c>
      <c r="AQ61" s="129"/>
      <c r="AR61" s="129"/>
      <c r="AS61" s="129"/>
      <c r="AT61" s="129"/>
      <c r="AU61" s="129"/>
      <c r="AV61" s="129"/>
      <c r="AW61" s="139">
        <v>1717123188</v>
      </c>
      <c r="AX61" s="139">
        <v>2685604618</v>
      </c>
      <c r="AY61" s="138">
        <v>15342485269.790001</v>
      </c>
      <c r="AZ61" s="129"/>
    </row>
    <row r="62" spans="1:52" ht="10.199999999999999" thickBot="1">
      <c r="A62" s="128" t="s">
        <v>136</v>
      </c>
      <c r="B62" s="128" t="s">
        <v>36</v>
      </c>
      <c r="C62" s="128" t="s">
        <v>133</v>
      </c>
      <c r="D62" s="138">
        <v>419002087.35000002</v>
      </c>
      <c r="E62" s="138">
        <v>411112559.42000002</v>
      </c>
      <c r="F62" s="138">
        <v>6246853875.6599998</v>
      </c>
      <c r="G62" s="129"/>
      <c r="H62" s="129"/>
      <c r="I62" s="129"/>
      <c r="J62" s="129"/>
      <c r="K62" s="129"/>
      <c r="L62" s="138">
        <v>742004298.78999996</v>
      </c>
      <c r="M62" s="129"/>
      <c r="N62" s="129"/>
      <c r="O62" s="129"/>
      <c r="P62" s="129"/>
      <c r="Q62" s="129"/>
      <c r="R62" s="129"/>
      <c r="S62" s="138">
        <v>1137489.3799999999</v>
      </c>
      <c r="T62" s="140">
        <v>11596345.199999999</v>
      </c>
      <c r="U62" s="138">
        <v>12228037.550000001</v>
      </c>
      <c r="V62" s="139">
        <v>1203510</v>
      </c>
      <c r="W62" s="129"/>
      <c r="X62" s="138">
        <v>6100486.5700000003</v>
      </c>
      <c r="Y62" s="138">
        <v>7851238689.9200001</v>
      </c>
      <c r="Z62" s="129"/>
      <c r="AA62" s="129"/>
      <c r="AB62" s="129"/>
      <c r="AC62" s="138">
        <v>459509.07</v>
      </c>
      <c r="AD62" s="129"/>
      <c r="AE62" s="138">
        <v>5264049839.3699999</v>
      </c>
      <c r="AF62" s="138">
        <v>285266880.32999998</v>
      </c>
      <c r="AG62" s="138">
        <v>1446604128.6800001</v>
      </c>
      <c r="AH62" s="129"/>
      <c r="AI62" s="139">
        <v>6853531</v>
      </c>
      <c r="AJ62" s="138">
        <v>3191491.15</v>
      </c>
      <c r="AK62" s="139">
        <v>53904</v>
      </c>
      <c r="AL62" s="138">
        <v>30477546.57</v>
      </c>
      <c r="AM62" s="138">
        <v>7036956830.1700001</v>
      </c>
      <c r="AN62" s="139">
        <v>218000000</v>
      </c>
      <c r="AO62" s="139">
        <v>6800000</v>
      </c>
      <c r="AP62" s="138">
        <v>7620514.6900000004</v>
      </c>
      <c r="AQ62" s="129"/>
      <c r="AR62" s="129"/>
      <c r="AS62" s="140">
        <v>5847981.5999999996</v>
      </c>
      <c r="AT62" s="129"/>
      <c r="AU62" s="129"/>
      <c r="AV62" s="129"/>
      <c r="AW62" s="138">
        <v>576013363.46000004</v>
      </c>
      <c r="AX62" s="138">
        <v>814281859.75</v>
      </c>
      <c r="AY62" s="138">
        <v>7851238689.9200001</v>
      </c>
      <c r="AZ62" s="129"/>
    </row>
    <row r="63" spans="1:52" ht="10.199999999999999" hidden="1" thickBot="1">
      <c r="A63" s="128" t="s">
        <v>145</v>
      </c>
      <c r="B63" s="128" t="s">
        <v>43</v>
      </c>
      <c r="C63" s="128" t="s">
        <v>132</v>
      </c>
      <c r="D63" s="138">
        <v>708777065.72000003</v>
      </c>
      <c r="E63" s="138">
        <v>75319816828.110001</v>
      </c>
      <c r="F63" s="138">
        <v>421966019231.23999</v>
      </c>
      <c r="G63" s="129"/>
      <c r="H63" s="129"/>
      <c r="I63" s="129"/>
      <c r="J63" s="140">
        <v>143545232743.70001</v>
      </c>
      <c r="K63" s="129"/>
      <c r="L63" s="138">
        <v>51498340.07</v>
      </c>
      <c r="M63" s="129"/>
      <c r="N63" s="138">
        <v>1432123356.4200001</v>
      </c>
      <c r="O63" s="129"/>
      <c r="P63" s="129"/>
      <c r="Q63" s="129"/>
      <c r="R63" s="129"/>
      <c r="S63" s="138">
        <v>118077479.39</v>
      </c>
      <c r="T63" s="138">
        <v>121471176.48999999</v>
      </c>
      <c r="U63" s="129"/>
      <c r="V63" s="129"/>
      <c r="W63" s="138">
        <v>943599146.14999998</v>
      </c>
      <c r="X63" s="138">
        <v>44634372.740000002</v>
      </c>
      <c r="Y63" s="138">
        <v>644251249740.03003</v>
      </c>
      <c r="Z63" s="129"/>
      <c r="AA63" s="138">
        <v>82171509.540000007</v>
      </c>
      <c r="AB63" s="129"/>
      <c r="AC63" s="138">
        <v>17309659.25</v>
      </c>
      <c r="AD63" s="129"/>
      <c r="AE63" s="138">
        <v>535835515409.76001</v>
      </c>
      <c r="AF63" s="138">
        <v>21443610824.150002</v>
      </c>
      <c r="AG63" s="138">
        <v>46220118897.190002</v>
      </c>
      <c r="AH63" s="138">
        <v>2302049.4900000002</v>
      </c>
      <c r="AI63" s="139">
        <v>1082528234</v>
      </c>
      <c r="AJ63" s="129"/>
      <c r="AK63" s="139">
        <v>749522</v>
      </c>
      <c r="AL63" s="138">
        <v>552508189.52999997</v>
      </c>
      <c r="AM63" s="138">
        <v>605236814294.91003</v>
      </c>
      <c r="AN63" s="138">
        <v>332852161.55000001</v>
      </c>
      <c r="AO63" s="138">
        <v>1601702909.3499999</v>
      </c>
      <c r="AP63" s="139">
        <v>22000000</v>
      </c>
      <c r="AQ63" s="129"/>
      <c r="AR63" s="129"/>
      <c r="AS63" s="129"/>
      <c r="AT63" s="129"/>
      <c r="AU63" s="129"/>
      <c r="AV63" s="140">
        <v>1199949919.8</v>
      </c>
      <c r="AW63" s="138">
        <v>35857930454.419998</v>
      </c>
      <c r="AX63" s="138">
        <v>39014435445.120003</v>
      </c>
      <c r="AY63" s="138">
        <v>644251249740.03003</v>
      </c>
      <c r="AZ63" s="129"/>
    </row>
    <row r="64" spans="1:52" ht="10.199999999999999" hidden="1" thickBot="1">
      <c r="A64" s="128" t="s">
        <v>145</v>
      </c>
      <c r="B64" s="128" t="s">
        <v>43</v>
      </c>
      <c r="C64" s="128" t="s">
        <v>226</v>
      </c>
      <c r="D64" s="141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38">
        <v>110353641.70999999</v>
      </c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38">
        <v>520171705967.25</v>
      </c>
      <c r="AF64" s="140">
        <v>21463922757.5</v>
      </c>
      <c r="AG64" s="138">
        <v>44321118586.139999</v>
      </c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</row>
    <row r="65" spans="1:52" ht="10.199999999999999" hidden="1" thickBot="1">
      <c r="A65" s="128" t="s">
        <v>162</v>
      </c>
      <c r="B65" s="128" t="s">
        <v>74</v>
      </c>
      <c r="C65" s="128" t="s">
        <v>132</v>
      </c>
      <c r="D65" s="138">
        <v>69477531.769999996</v>
      </c>
      <c r="E65" s="138">
        <v>5636842.7199999997</v>
      </c>
      <c r="F65" s="138">
        <v>2461412295.1599998</v>
      </c>
      <c r="G65" s="129"/>
      <c r="H65" s="138">
        <v>246852777.03999999</v>
      </c>
      <c r="I65" s="129"/>
      <c r="J65" s="138">
        <v>3176295303.6500001</v>
      </c>
      <c r="K65" s="129"/>
      <c r="L65" s="138">
        <v>36860.33</v>
      </c>
      <c r="M65" s="129"/>
      <c r="N65" s="129"/>
      <c r="O65" s="129"/>
      <c r="P65" s="129"/>
      <c r="Q65" s="129"/>
      <c r="R65" s="129"/>
      <c r="S65" s="138">
        <v>960995.15</v>
      </c>
      <c r="T65" s="138">
        <v>4014601.91</v>
      </c>
      <c r="U65" s="129"/>
      <c r="V65" s="139">
        <v>2895116</v>
      </c>
      <c r="W65" s="138">
        <v>323670.64</v>
      </c>
      <c r="X65" s="138">
        <v>366490.73</v>
      </c>
      <c r="Y65" s="140">
        <v>5968272485.1000004</v>
      </c>
      <c r="Z65" s="129"/>
      <c r="AA65" s="138">
        <v>3920748.78</v>
      </c>
      <c r="AB65" s="129"/>
      <c r="AC65" s="129"/>
      <c r="AD65" s="129"/>
      <c r="AE65" s="129"/>
      <c r="AF65" s="138">
        <v>1110470504.72</v>
      </c>
      <c r="AG65" s="138">
        <v>3301684172.4899998</v>
      </c>
      <c r="AH65" s="129"/>
      <c r="AI65" s="139">
        <v>1798</v>
      </c>
      <c r="AJ65" s="129"/>
      <c r="AK65" s="129"/>
      <c r="AL65" s="138">
        <v>13692567.960000001</v>
      </c>
      <c r="AM65" s="138">
        <v>4429769791.9499998</v>
      </c>
      <c r="AN65" s="139">
        <v>200000000</v>
      </c>
      <c r="AO65" s="138">
        <v>398298879.98000002</v>
      </c>
      <c r="AP65" s="139">
        <v>10000000</v>
      </c>
      <c r="AQ65" s="129"/>
      <c r="AR65" s="129"/>
      <c r="AS65" s="129"/>
      <c r="AT65" s="129"/>
      <c r="AU65" s="129"/>
      <c r="AV65" s="129"/>
      <c r="AW65" s="138">
        <v>930203813.16999996</v>
      </c>
      <c r="AX65" s="138">
        <v>1538502693.1500001</v>
      </c>
      <c r="AY65" s="140">
        <v>5968272485.1000004</v>
      </c>
      <c r="AZ65" s="129"/>
    </row>
    <row r="66" spans="1:52" ht="10.199999999999999" hidden="1" thickBot="1">
      <c r="A66" s="128" t="s">
        <v>170</v>
      </c>
      <c r="B66" s="128" t="s">
        <v>68</v>
      </c>
      <c r="C66" s="128" t="s">
        <v>132</v>
      </c>
      <c r="D66" s="138">
        <v>651721058.98000002</v>
      </c>
      <c r="E66" s="138">
        <v>2690725687.9899998</v>
      </c>
      <c r="F66" s="138">
        <v>12282428987.530001</v>
      </c>
      <c r="G66" s="129"/>
      <c r="H66" s="129"/>
      <c r="I66" s="129"/>
      <c r="J66" s="129"/>
      <c r="K66" s="129"/>
      <c r="L66" s="138">
        <v>399706188.94999999</v>
      </c>
      <c r="M66" s="129"/>
      <c r="N66" s="129"/>
      <c r="O66" s="129"/>
      <c r="P66" s="139">
        <v>160009000</v>
      </c>
      <c r="Q66" s="129"/>
      <c r="R66" s="129"/>
      <c r="S66" s="138">
        <v>2392635.86</v>
      </c>
      <c r="T66" s="138">
        <v>1502326.22</v>
      </c>
      <c r="U66" s="129"/>
      <c r="V66" s="129"/>
      <c r="W66" s="138">
        <v>4021097.91</v>
      </c>
      <c r="X66" s="138">
        <v>3891244.63</v>
      </c>
      <c r="Y66" s="138">
        <v>16196398228.07</v>
      </c>
      <c r="Z66" s="129"/>
      <c r="AA66" s="138">
        <v>95294.01</v>
      </c>
      <c r="AB66" s="129"/>
      <c r="AC66" s="138">
        <v>1416226.81</v>
      </c>
      <c r="AD66" s="129"/>
      <c r="AE66" s="129"/>
      <c r="AF66" s="138">
        <v>638213450.34000003</v>
      </c>
      <c r="AG66" s="138">
        <v>14163990492.040001</v>
      </c>
      <c r="AH66" s="129"/>
      <c r="AI66" s="139">
        <v>4156987</v>
      </c>
      <c r="AJ66" s="129"/>
      <c r="AK66" s="129"/>
      <c r="AL66" s="138">
        <v>23087063.539999999</v>
      </c>
      <c r="AM66" s="138">
        <v>14830959513.74</v>
      </c>
      <c r="AN66" s="139">
        <v>278500000</v>
      </c>
      <c r="AO66" s="139">
        <v>30000000</v>
      </c>
      <c r="AP66" s="138">
        <v>10581852.66</v>
      </c>
      <c r="AQ66" s="129"/>
      <c r="AR66" s="129"/>
      <c r="AS66" s="129"/>
      <c r="AT66" s="129"/>
      <c r="AU66" s="129"/>
      <c r="AV66" s="129"/>
      <c r="AW66" s="138">
        <v>1046356861.67</v>
      </c>
      <c r="AX66" s="138">
        <v>1365438714.3299999</v>
      </c>
      <c r="AY66" s="138">
        <v>16196398228.07</v>
      </c>
      <c r="AZ66" s="129"/>
    </row>
    <row r="67" spans="1:52" ht="10.199999999999999" hidden="1" thickBot="1">
      <c r="A67" s="128" t="s">
        <v>142</v>
      </c>
      <c r="B67" s="128" t="s">
        <v>40</v>
      </c>
      <c r="C67" s="128" t="s">
        <v>226</v>
      </c>
      <c r="D67" s="141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38">
        <v>1233677.53</v>
      </c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38">
        <v>2533508238.3499999</v>
      </c>
      <c r="AF67" s="138">
        <v>2174005695.8800001</v>
      </c>
      <c r="AG67" s="138">
        <v>368462049.25</v>
      </c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</row>
    <row r="68" spans="1:52" ht="10.199999999999999" thickBot="1">
      <c r="A68" s="128" t="s">
        <v>141</v>
      </c>
      <c r="B68" s="128" t="s">
        <v>39</v>
      </c>
      <c r="C68" s="128" t="s">
        <v>133</v>
      </c>
      <c r="D68" s="138">
        <v>2975357080.29</v>
      </c>
      <c r="E68" s="138">
        <v>4468856047.5900002</v>
      </c>
      <c r="F68" s="138">
        <v>23009661197.990002</v>
      </c>
      <c r="G68" s="129"/>
      <c r="H68" s="129"/>
      <c r="I68" s="129"/>
      <c r="J68" s="138">
        <v>15471131098.02</v>
      </c>
      <c r="K68" s="129"/>
      <c r="L68" s="138">
        <v>6353725856.5100002</v>
      </c>
      <c r="M68" s="140">
        <v>307031.3</v>
      </c>
      <c r="N68" s="129"/>
      <c r="O68" s="129"/>
      <c r="P68" s="139">
        <v>657180000</v>
      </c>
      <c r="Q68" s="129"/>
      <c r="R68" s="129"/>
      <c r="S68" s="138">
        <v>33650243.170000002</v>
      </c>
      <c r="T68" s="138">
        <v>34513723.719999999</v>
      </c>
      <c r="U68" s="129"/>
      <c r="V68" s="138">
        <v>3658.55</v>
      </c>
      <c r="W68" s="138">
        <v>125241845.14</v>
      </c>
      <c r="X68" s="138">
        <v>20122172.579999998</v>
      </c>
      <c r="Y68" s="138">
        <v>53149749954.860001</v>
      </c>
      <c r="Z68" s="129"/>
      <c r="AA68" s="129"/>
      <c r="AB68" s="129"/>
      <c r="AC68" s="139">
        <v>3920</v>
      </c>
      <c r="AD68" s="129"/>
      <c r="AE68" s="138">
        <v>27985404574.560001</v>
      </c>
      <c r="AF68" s="138">
        <v>2419131165.21</v>
      </c>
      <c r="AG68" s="138">
        <v>15165443541.65</v>
      </c>
      <c r="AH68" s="129"/>
      <c r="AI68" s="129"/>
      <c r="AJ68" s="138">
        <v>302053658.17000002</v>
      </c>
      <c r="AK68" s="129"/>
      <c r="AL68" s="138">
        <v>92041385.290000007</v>
      </c>
      <c r="AM68" s="138">
        <v>45964078244.879997</v>
      </c>
      <c r="AN68" s="139">
        <v>344600000</v>
      </c>
      <c r="AO68" s="129"/>
      <c r="AP68" s="139">
        <v>17230000</v>
      </c>
      <c r="AQ68" s="129"/>
      <c r="AR68" s="129"/>
      <c r="AS68" s="138">
        <v>14678492.02</v>
      </c>
      <c r="AT68" s="129"/>
      <c r="AU68" s="129"/>
      <c r="AV68" s="129"/>
      <c r="AW68" s="138">
        <v>6809163217.96</v>
      </c>
      <c r="AX68" s="138">
        <v>7185671709.9799995</v>
      </c>
      <c r="AY68" s="138">
        <v>53149749954.860001</v>
      </c>
      <c r="AZ68" s="129"/>
    </row>
    <row r="69" spans="1:52" ht="10.199999999999999" hidden="1" thickBot="1">
      <c r="A69" s="128" t="s">
        <v>141</v>
      </c>
      <c r="B69" s="128" t="s">
        <v>39</v>
      </c>
      <c r="C69" s="128" t="s">
        <v>226</v>
      </c>
      <c r="D69" s="141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38">
        <v>42550774.729999997</v>
      </c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38">
        <v>24307871509.209999</v>
      </c>
      <c r="AF69" s="138">
        <v>2170136332.8499999</v>
      </c>
      <c r="AG69" s="138">
        <v>12571116488.02</v>
      </c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</row>
    <row r="70" spans="1:52" ht="10.199999999999999" thickBot="1">
      <c r="A70" s="128" t="s">
        <v>171</v>
      </c>
      <c r="B70" s="128" t="s">
        <v>69</v>
      </c>
      <c r="C70" s="128" t="s">
        <v>133</v>
      </c>
      <c r="D70" s="138">
        <v>313691059.56</v>
      </c>
      <c r="E70" s="138">
        <v>1200998136.99</v>
      </c>
      <c r="F70" s="138">
        <v>27311131082.48</v>
      </c>
      <c r="G70" s="129"/>
      <c r="H70" s="129"/>
      <c r="I70" s="129"/>
      <c r="J70" s="129"/>
      <c r="K70" s="129"/>
      <c r="L70" s="138">
        <v>1061283613.97</v>
      </c>
      <c r="M70" s="129"/>
      <c r="N70" s="129"/>
      <c r="O70" s="129"/>
      <c r="P70" s="129"/>
      <c r="Q70" s="129"/>
      <c r="R70" s="129"/>
      <c r="S70" s="138">
        <v>3984691.62</v>
      </c>
      <c r="T70" s="138">
        <v>21199155.789999999</v>
      </c>
      <c r="U70" s="129"/>
      <c r="V70" s="129"/>
      <c r="W70" s="138">
        <v>127357254.83</v>
      </c>
      <c r="X70" s="138">
        <v>4635072.8099999996</v>
      </c>
      <c r="Y70" s="138">
        <v>30044280068.049999</v>
      </c>
      <c r="Z70" s="129"/>
      <c r="AA70" s="129"/>
      <c r="AB70" s="129"/>
      <c r="AC70" s="129"/>
      <c r="AD70" s="129"/>
      <c r="AE70" s="129"/>
      <c r="AF70" s="138">
        <v>28728417.73</v>
      </c>
      <c r="AG70" s="138">
        <v>27179111844.279999</v>
      </c>
      <c r="AH70" s="129"/>
      <c r="AI70" s="129"/>
      <c r="AJ70" s="129"/>
      <c r="AK70" s="129"/>
      <c r="AL70" s="138">
        <v>42469160.829999998</v>
      </c>
      <c r="AM70" s="138">
        <v>27250309422.84</v>
      </c>
      <c r="AN70" s="139">
        <v>150000000</v>
      </c>
      <c r="AO70" s="139">
        <v>58068068</v>
      </c>
      <c r="AP70" s="139">
        <v>7500000</v>
      </c>
      <c r="AQ70" s="129"/>
      <c r="AR70" s="129"/>
      <c r="AS70" s="129"/>
      <c r="AT70" s="129"/>
      <c r="AU70" s="129"/>
      <c r="AV70" s="129"/>
      <c r="AW70" s="138">
        <v>2578402577.21</v>
      </c>
      <c r="AX70" s="138">
        <v>2793970645.21</v>
      </c>
      <c r="AY70" s="138">
        <v>30044280068.049999</v>
      </c>
      <c r="AZ70" s="129"/>
    </row>
    <row r="71" spans="1:52" ht="10.199999999999999" hidden="1" thickBot="1">
      <c r="A71" s="128" t="s">
        <v>171</v>
      </c>
      <c r="B71" s="128" t="s">
        <v>69</v>
      </c>
      <c r="C71" s="128" t="s">
        <v>226</v>
      </c>
      <c r="D71" s="138">
        <v>1918583688.9200001</v>
      </c>
      <c r="E71" s="140">
        <v>1186783697.2</v>
      </c>
      <c r="F71" s="138">
        <v>23292942608.919998</v>
      </c>
      <c r="G71" s="129"/>
      <c r="H71" s="129"/>
      <c r="I71" s="129"/>
      <c r="J71" s="129"/>
      <c r="K71" s="129"/>
      <c r="L71" s="138">
        <v>1543278.82</v>
      </c>
      <c r="M71" s="129"/>
      <c r="N71" s="129"/>
      <c r="O71" s="129"/>
      <c r="P71" s="129"/>
      <c r="Q71" s="129"/>
      <c r="R71" s="129"/>
      <c r="S71" s="140">
        <v>5263596.0999999996</v>
      </c>
      <c r="T71" s="138">
        <v>3257822.51</v>
      </c>
      <c r="U71" s="129"/>
      <c r="V71" s="138">
        <v>13430193.68</v>
      </c>
      <c r="W71" s="138">
        <v>47652518.020000003</v>
      </c>
      <c r="X71" s="138">
        <v>5372916.7199999997</v>
      </c>
      <c r="Y71" s="138">
        <v>26474830320.889999</v>
      </c>
      <c r="Z71" s="129"/>
      <c r="AA71" s="129"/>
      <c r="AB71" s="129"/>
      <c r="AC71" s="140">
        <v>10250.6</v>
      </c>
      <c r="AD71" s="129"/>
      <c r="AE71" s="129"/>
      <c r="AF71" s="138">
        <v>29199337.460000001</v>
      </c>
      <c r="AG71" s="138">
        <v>24430247773.25</v>
      </c>
      <c r="AH71" s="129"/>
      <c r="AI71" s="129"/>
      <c r="AJ71" s="129"/>
      <c r="AK71" s="129"/>
      <c r="AL71" s="138">
        <v>32020896.489999998</v>
      </c>
      <c r="AM71" s="140">
        <v>24491478257.799999</v>
      </c>
      <c r="AN71" s="139">
        <v>150000000</v>
      </c>
      <c r="AO71" s="139">
        <v>58068068</v>
      </c>
      <c r="AP71" s="139">
        <v>7500000</v>
      </c>
      <c r="AQ71" s="129"/>
      <c r="AR71" s="129"/>
      <c r="AS71" s="129"/>
      <c r="AT71" s="129"/>
      <c r="AU71" s="129"/>
      <c r="AV71" s="129"/>
      <c r="AW71" s="138">
        <v>1767783995.0899999</v>
      </c>
      <c r="AX71" s="138">
        <v>1983352063.0899999</v>
      </c>
      <c r="AY71" s="138">
        <v>26474830320.889999</v>
      </c>
      <c r="AZ71" s="129"/>
    </row>
    <row r="72" spans="1:52" ht="10.199999999999999" hidden="1" thickBot="1">
      <c r="A72" s="128" t="s">
        <v>152</v>
      </c>
      <c r="B72" s="128" t="s">
        <v>50</v>
      </c>
      <c r="C72" s="128" t="s">
        <v>226</v>
      </c>
      <c r="D72" s="141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38">
        <v>102998286.13</v>
      </c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38">
        <v>277044991094.41998</v>
      </c>
      <c r="AF72" s="138">
        <v>1368252868.8900001</v>
      </c>
      <c r="AG72" s="138">
        <v>20384787721.73</v>
      </c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</row>
    <row r="73" spans="1:52" ht="10.199999999999999" hidden="1" thickBot="1">
      <c r="A73" s="128" t="s">
        <v>136</v>
      </c>
      <c r="B73" s="128" t="s">
        <v>36</v>
      </c>
      <c r="C73" s="128" t="s">
        <v>226</v>
      </c>
      <c r="D73" s="141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38">
        <v>727839.74</v>
      </c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38">
        <v>4914415971.9399996</v>
      </c>
      <c r="AF73" s="140">
        <v>299215239.5</v>
      </c>
      <c r="AG73" s="138">
        <v>1181417041.72</v>
      </c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</row>
    <row r="74" spans="1:52" ht="10.199999999999999" hidden="1" thickBot="1">
      <c r="A74" s="128" t="s">
        <v>135</v>
      </c>
      <c r="B74" s="128" t="s">
        <v>35</v>
      </c>
      <c r="C74" s="128" t="s">
        <v>132</v>
      </c>
      <c r="D74" s="138">
        <v>110753460.64</v>
      </c>
      <c r="E74" s="138">
        <v>1384817298.9200001</v>
      </c>
      <c r="F74" s="138">
        <v>7507868701.9499998</v>
      </c>
      <c r="G74" s="129"/>
      <c r="H74" s="129"/>
      <c r="I74" s="129"/>
      <c r="J74" s="129"/>
      <c r="K74" s="129"/>
      <c r="L74" s="129"/>
      <c r="M74" s="129"/>
      <c r="N74" s="129"/>
      <c r="O74" s="129"/>
      <c r="P74" s="139">
        <v>6510000</v>
      </c>
      <c r="Q74" s="129"/>
      <c r="R74" s="129"/>
      <c r="S74" s="138">
        <v>18994.55</v>
      </c>
      <c r="T74" s="138">
        <v>1804719.24</v>
      </c>
      <c r="U74" s="129"/>
      <c r="V74" s="129"/>
      <c r="W74" s="138">
        <v>1181412.32</v>
      </c>
      <c r="X74" s="138">
        <v>2319809.2400000002</v>
      </c>
      <c r="Y74" s="138">
        <v>9015274396.8600006</v>
      </c>
      <c r="Z74" s="129"/>
      <c r="AA74" s="129"/>
      <c r="AB74" s="129"/>
      <c r="AC74" s="138">
        <v>169780.94</v>
      </c>
      <c r="AD74" s="129"/>
      <c r="AE74" s="138">
        <v>2106496839.1800001</v>
      </c>
      <c r="AF74" s="138">
        <v>43135695.549999997</v>
      </c>
      <c r="AG74" s="138">
        <v>5656518624.6099997</v>
      </c>
      <c r="AH74" s="129"/>
      <c r="AI74" s="139">
        <v>3563016</v>
      </c>
      <c r="AJ74" s="129"/>
      <c r="AK74" s="129"/>
      <c r="AL74" s="138">
        <v>31920210.190000001</v>
      </c>
      <c r="AM74" s="138">
        <v>7841804166.4700003</v>
      </c>
      <c r="AN74" s="139">
        <v>150083280</v>
      </c>
      <c r="AO74" s="129"/>
      <c r="AP74" s="139">
        <v>7504164</v>
      </c>
      <c r="AQ74" s="129"/>
      <c r="AR74" s="129"/>
      <c r="AS74" s="129"/>
      <c r="AT74" s="129"/>
      <c r="AU74" s="129"/>
      <c r="AV74" s="129"/>
      <c r="AW74" s="138">
        <v>1015882786.39</v>
      </c>
      <c r="AX74" s="138">
        <v>1173470230.3900001</v>
      </c>
      <c r="AY74" s="138">
        <v>9015274396.8600006</v>
      </c>
      <c r="AZ74" s="129"/>
    </row>
    <row r="75" spans="1:52" ht="10.199999999999999" thickBot="1">
      <c r="A75" s="128" t="s">
        <v>158</v>
      </c>
      <c r="B75" s="128" t="s">
        <v>56</v>
      </c>
      <c r="C75" s="128" t="s">
        <v>133</v>
      </c>
      <c r="D75" s="138">
        <v>836386478.46000004</v>
      </c>
      <c r="E75" s="138">
        <v>2830166600.46</v>
      </c>
      <c r="F75" s="138">
        <v>5867198929.3100004</v>
      </c>
      <c r="G75" s="129"/>
      <c r="H75" s="129"/>
      <c r="I75" s="129"/>
      <c r="J75" s="138">
        <v>3688428025.52</v>
      </c>
      <c r="K75" s="129"/>
      <c r="L75" s="138">
        <v>2756296020.0900002</v>
      </c>
      <c r="M75" s="129"/>
      <c r="N75" s="129"/>
      <c r="O75" s="129"/>
      <c r="P75" s="129"/>
      <c r="Q75" s="129"/>
      <c r="R75" s="129"/>
      <c r="S75" s="139">
        <v>3698600</v>
      </c>
      <c r="T75" s="140">
        <v>9551668.4000000004</v>
      </c>
      <c r="U75" s="129"/>
      <c r="V75" s="129"/>
      <c r="W75" s="138">
        <v>3644576.38</v>
      </c>
      <c r="X75" s="140">
        <v>2783138.2</v>
      </c>
      <c r="Y75" s="138">
        <v>15998154036.82</v>
      </c>
      <c r="Z75" s="129"/>
      <c r="AA75" s="138">
        <v>6519278.5800000001</v>
      </c>
      <c r="AB75" s="129"/>
      <c r="AC75" s="129"/>
      <c r="AD75" s="129"/>
      <c r="AE75" s="129"/>
      <c r="AF75" s="129"/>
      <c r="AG75" s="138">
        <v>14480442044.110001</v>
      </c>
      <c r="AH75" s="129"/>
      <c r="AI75" s="139">
        <v>2801389</v>
      </c>
      <c r="AJ75" s="129"/>
      <c r="AK75" s="129"/>
      <c r="AL75" s="138">
        <v>35165949.140000001</v>
      </c>
      <c r="AM75" s="138">
        <v>14524928660.83</v>
      </c>
      <c r="AN75" s="139">
        <v>151000000</v>
      </c>
      <c r="AO75" s="129"/>
      <c r="AP75" s="139">
        <v>7550000</v>
      </c>
      <c r="AQ75" s="129"/>
      <c r="AR75" s="129"/>
      <c r="AS75" s="129"/>
      <c r="AT75" s="129"/>
      <c r="AU75" s="129"/>
      <c r="AV75" s="129"/>
      <c r="AW75" s="138">
        <v>1314675375.99</v>
      </c>
      <c r="AX75" s="138">
        <v>1473225375.99</v>
      </c>
      <c r="AY75" s="138">
        <v>15998154036.82</v>
      </c>
      <c r="AZ75" s="129"/>
    </row>
    <row r="76" spans="1:52" ht="10.199999999999999" hidden="1" thickBot="1">
      <c r="A76" s="128" t="s">
        <v>156</v>
      </c>
      <c r="B76" s="128" t="s">
        <v>54</v>
      </c>
      <c r="C76" s="128" t="s">
        <v>132</v>
      </c>
      <c r="D76" s="138">
        <v>65425848.990000002</v>
      </c>
      <c r="E76" s="129"/>
      <c r="F76" s="138">
        <v>1897265870.1300001</v>
      </c>
      <c r="G76" s="129"/>
      <c r="H76" s="129"/>
      <c r="I76" s="129"/>
      <c r="J76" s="129"/>
      <c r="K76" s="129"/>
      <c r="L76" s="138">
        <v>128859947.48</v>
      </c>
      <c r="M76" s="129"/>
      <c r="N76" s="129"/>
      <c r="O76" s="129"/>
      <c r="P76" s="129"/>
      <c r="Q76" s="129"/>
      <c r="R76" s="129"/>
      <c r="S76" s="138">
        <v>306070.14</v>
      </c>
      <c r="T76" s="138">
        <v>33908.18</v>
      </c>
      <c r="U76" s="129"/>
      <c r="V76" s="138">
        <v>1645428.51</v>
      </c>
      <c r="W76" s="138">
        <v>2319225.69</v>
      </c>
      <c r="X76" s="138">
        <v>2010774.52</v>
      </c>
      <c r="Y76" s="138">
        <v>2097867073.6400001</v>
      </c>
      <c r="Z76" s="129"/>
      <c r="AA76" s="129"/>
      <c r="AB76" s="129"/>
      <c r="AC76" s="129"/>
      <c r="AD76" s="129"/>
      <c r="AE76" s="140">
        <v>1067143075.9</v>
      </c>
      <c r="AF76" s="138">
        <v>290632332.16000003</v>
      </c>
      <c r="AG76" s="138">
        <v>228631261.81</v>
      </c>
      <c r="AH76" s="129"/>
      <c r="AI76" s="139">
        <v>368951</v>
      </c>
      <c r="AJ76" s="129"/>
      <c r="AK76" s="129"/>
      <c r="AL76" s="138">
        <v>10282805.609999999</v>
      </c>
      <c r="AM76" s="138">
        <v>1597058426.48</v>
      </c>
      <c r="AN76" s="139">
        <v>150000000</v>
      </c>
      <c r="AO76" s="138">
        <v>267434148.06</v>
      </c>
      <c r="AP76" s="129"/>
      <c r="AQ76" s="129"/>
      <c r="AR76" s="129"/>
      <c r="AS76" s="129"/>
      <c r="AT76" s="129"/>
      <c r="AU76" s="129"/>
      <c r="AV76" s="129"/>
      <c r="AW76" s="140">
        <v>83374499.099999994</v>
      </c>
      <c r="AX76" s="138">
        <v>500808647.16000003</v>
      </c>
      <c r="AY76" s="138">
        <v>2097867073.6400001</v>
      </c>
      <c r="AZ76" s="129"/>
    </row>
    <row r="77" spans="1:52" ht="10.199999999999999" hidden="1" thickBot="1">
      <c r="A77" s="128" t="s">
        <v>162</v>
      </c>
      <c r="B77" s="128" t="s">
        <v>74</v>
      </c>
      <c r="C77" s="128" t="s">
        <v>226</v>
      </c>
      <c r="D77" s="141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38">
        <v>1675528.07</v>
      </c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38">
        <v>1268977004.1800001</v>
      </c>
      <c r="AG77" s="138">
        <v>3285550598.9099998</v>
      </c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</row>
    <row r="78" spans="1:52" ht="10.199999999999999" hidden="1" thickBot="1">
      <c r="A78" s="128" t="s">
        <v>159</v>
      </c>
      <c r="B78" s="128" t="s">
        <v>57</v>
      </c>
      <c r="C78" s="128" t="s">
        <v>226</v>
      </c>
      <c r="D78" s="141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38">
        <v>60037257.57</v>
      </c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40">
        <v>262628551537.60001</v>
      </c>
      <c r="AG78" s="138">
        <v>112258236026.75</v>
      </c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</row>
    <row r="79" spans="1:52" ht="10.199999999999999" hidden="1" thickBot="1">
      <c r="A79" s="128" t="s">
        <v>163</v>
      </c>
      <c r="B79" s="128" t="s">
        <v>60</v>
      </c>
      <c r="C79" s="128" t="s">
        <v>226</v>
      </c>
      <c r="D79" s="141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39">
        <v>2343000</v>
      </c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38">
        <v>2175949.09</v>
      </c>
      <c r="AG79" s="138">
        <v>1915631876.96</v>
      </c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</row>
    <row r="80" spans="1:52" ht="10.199999999999999" hidden="1" thickBot="1">
      <c r="A80" s="128" t="s">
        <v>170</v>
      </c>
      <c r="B80" s="128" t="s">
        <v>68</v>
      </c>
      <c r="C80" s="128" t="s">
        <v>226</v>
      </c>
      <c r="D80" s="141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38">
        <v>2572619.15</v>
      </c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38">
        <v>683385355.55999994</v>
      </c>
      <c r="AG80" s="138">
        <v>12675002603.059999</v>
      </c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</row>
    <row r="81" spans="1:52" ht="10.199999999999999" thickBot="1">
      <c r="A81" s="128" t="s">
        <v>170</v>
      </c>
      <c r="B81" s="128" t="s">
        <v>68</v>
      </c>
      <c r="C81" s="128" t="s">
        <v>133</v>
      </c>
      <c r="D81" s="138">
        <v>718772027.33000004</v>
      </c>
      <c r="E81" s="138">
        <v>4333678769.7399998</v>
      </c>
      <c r="F81" s="138">
        <v>7867861058.1700001</v>
      </c>
      <c r="G81" s="129"/>
      <c r="H81" s="129"/>
      <c r="I81" s="129"/>
      <c r="J81" s="138">
        <v>669199453.25</v>
      </c>
      <c r="K81" s="129"/>
      <c r="L81" s="138">
        <v>4189205659.8299999</v>
      </c>
      <c r="M81" s="129"/>
      <c r="N81" s="129"/>
      <c r="O81" s="129"/>
      <c r="P81" s="139">
        <v>160009000</v>
      </c>
      <c r="Q81" s="129"/>
      <c r="R81" s="129"/>
      <c r="S81" s="138">
        <v>5700249.5599999996</v>
      </c>
      <c r="T81" s="138">
        <v>8059580.9699999997</v>
      </c>
      <c r="U81" s="129"/>
      <c r="V81" s="129"/>
      <c r="W81" s="138">
        <v>4690972.7699999996</v>
      </c>
      <c r="X81" s="138">
        <v>6741411.1500000004</v>
      </c>
      <c r="Y81" s="138">
        <v>17963918182.77</v>
      </c>
      <c r="Z81" s="129"/>
      <c r="AA81" s="138">
        <v>24113.14</v>
      </c>
      <c r="AB81" s="129"/>
      <c r="AC81" s="138">
        <v>1559360.84</v>
      </c>
      <c r="AD81" s="129"/>
      <c r="AE81" s="129"/>
      <c r="AF81" s="138">
        <v>591362835.78999996</v>
      </c>
      <c r="AG81" s="138">
        <v>15809847749.07</v>
      </c>
      <c r="AH81" s="129"/>
      <c r="AI81" s="139">
        <v>7912275</v>
      </c>
      <c r="AJ81" s="129"/>
      <c r="AK81" s="129"/>
      <c r="AL81" s="138">
        <v>30540527.460000001</v>
      </c>
      <c r="AM81" s="140">
        <v>16441246861.299999</v>
      </c>
      <c r="AN81" s="139">
        <v>278500000</v>
      </c>
      <c r="AO81" s="139">
        <v>30000000</v>
      </c>
      <c r="AP81" s="139">
        <v>13925000</v>
      </c>
      <c r="AQ81" s="129"/>
      <c r="AR81" s="129"/>
      <c r="AS81" s="129"/>
      <c r="AT81" s="129"/>
      <c r="AU81" s="129"/>
      <c r="AV81" s="129"/>
      <c r="AW81" s="138">
        <v>1200246321.47</v>
      </c>
      <c r="AX81" s="138">
        <v>1522671321.47</v>
      </c>
      <c r="AY81" s="138">
        <v>17963918182.77</v>
      </c>
      <c r="AZ81" s="129"/>
    </row>
    <row r="82" spans="1:52" ht="10.199999999999999" thickBot="1">
      <c r="A82" s="128" t="s">
        <v>140</v>
      </c>
      <c r="B82" s="128" t="s">
        <v>71</v>
      </c>
      <c r="C82" s="128" t="s">
        <v>133</v>
      </c>
      <c r="D82" s="138">
        <v>1290775997.3299999</v>
      </c>
      <c r="E82" s="138">
        <v>2649497121.27</v>
      </c>
      <c r="F82" s="138">
        <v>2904694176.8899999</v>
      </c>
      <c r="G82" s="129"/>
      <c r="H82" s="129"/>
      <c r="I82" s="129"/>
      <c r="J82" s="138">
        <v>7643640843.6800003</v>
      </c>
      <c r="K82" s="129"/>
      <c r="L82" s="138">
        <v>1799802099.8499999</v>
      </c>
      <c r="M82" s="129"/>
      <c r="N82" s="129"/>
      <c r="O82" s="129"/>
      <c r="P82" s="138">
        <v>113372766.19</v>
      </c>
      <c r="Q82" s="129"/>
      <c r="R82" s="129"/>
      <c r="S82" s="138">
        <v>1681604.43</v>
      </c>
      <c r="T82" s="138">
        <v>63431301.030000001</v>
      </c>
      <c r="U82" s="129"/>
      <c r="V82" s="129"/>
      <c r="W82" s="138">
        <v>5578745.6100000003</v>
      </c>
      <c r="X82" s="140">
        <v>2579662.6</v>
      </c>
      <c r="Y82" s="138">
        <v>16475054318.879999</v>
      </c>
      <c r="Z82" s="129"/>
      <c r="AA82" s="129"/>
      <c r="AB82" s="129"/>
      <c r="AC82" s="129"/>
      <c r="AD82" s="129"/>
      <c r="AE82" s="138">
        <v>12533527763.41</v>
      </c>
      <c r="AF82" s="129"/>
      <c r="AG82" s="138">
        <v>2498748790.52</v>
      </c>
      <c r="AH82" s="129"/>
      <c r="AI82" s="139">
        <v>29747657</v>
      </c>
      <c r="AJ82" s="140">
        <v>276067.5</v>
      </c>
      <c r="AK82" s="139">
        <v>441000</v>
      </c>
      <c r="AL82" s="138">
        <v>52136838.420000002</v>
      </c>
      <c r="AM82" s="138">
        <v>15114878116.85</v>
      </c>
      <c r="AN82" s="139">
        <v>360000000</v>
      </c>
      <c r="AO82" s="129"/>
      <c r="AP82" s="139">
        <v>18000000</v>
      </c>
      <c r="AQ82" s="129"/>
      <c r="AR82" s="129"/>
      <c r="AS82" s="129"/>
      <c r="AT82" s="129"/>
      <c r="AU82" s="129"/>
      <c r="AV82" s="129"/>
      <c r="AW82" s="138">
        <v>982176202.02999997</v>
      </c>
      <c r="AX82" s="138">
        <v>1360176202.03</v>
      </c>
      <c r="AY82" s="138">
        <v>16475054318.879999</v>
      </c>
      <c r="AZ82" s="129"/>
    </row>
    <row r="83" spans="1:52" ht="10.199999999999999" hidden="1" thickBot="1">
      <c r="A83" s="128" t="s">
        <v>140</v>
      </c>
      <c r="B83" s="128" t="s">
        <v>71</v>
      </c>
      <c r="C83" s="128" t="s">
        <v>226</v>
      </c>
      <c r="D83" s="141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38">
        <v>126666.65</v>
      </c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38">
        <v>11528027247.879999</v>
      </c>
      <c r="AF83" s="129"/>
      <c r="AG83" s="138">
        <v>2164467332.5700002</v>
      </c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</row>
    <row r="84" spans="1:52" ht="10.199999999999999" hidden="1" thickBot="1">
      <c r="A84" s="128" t="s">
        <v>168</v>
      </c>
      <c r="B84" s="128" t="s">
        <v>66</v>
      </c>
      <c r="C84" s="128" t="s">
        <v>226</v>
      </c>
      <c r="D84" s="141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38">
        <v>5191913.2300000004</v>
      </c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38">
        <v>10394984535.68</v>
      </c>
      <c r="AF84" s="138">
        <v>59161239849.089996</v>
      </c>
      <c r="AG84" s="138">
        <v>39860771188.620003</v>
      </c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</row>
    <row r="85" spans="1:52" ht="10.199999999999999" hidden="1" thickBot="1">
      <c r="A85" s="128" t="s">
        <v>161</v>
      </c>
      <c r="B85" s="128" t="s">
        <v>59</v>
      </c>
      <c r="C85" s="128" t="s">
        <v>226</v>
      </c>
      <c r="D85" s="141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38">
        <v>8475749.0299999993</v>
      </c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38">
        <v>48002760070.949997</v>
      </c>
      <c r="AF85" s="140">
        <v>4248641283.4000001</v>
      </c>
      <c r="AG85" s="138">
        <v>2012707382.03</v>
      </c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</row>
    <row r="86" spans="1:52" ht="10.199999999999999" thickBot="1">
      <c r="A86" s="128" t="s">
        <v>161</v>
      </c>
      <c r="B86" s="128" t="s">
        <v>59</v>
      </c>
      <c r="C86" s="128" t="s">
        <v>133</v>
      </c>
      <c r="D86" s="138">
        <v>4235630948.5300002</v>
      </c>
      <c r="E86" s="138">
        <v>10341876275.73</v>
      </c>
      <c r="F86" s="138">
        <v>11075903710.24</v>
      </c>
      <c r="G86" s="129"/>
      <c r="H86" s="138">
        <v>87.71</v>
      </c>
      <c r="I86" s="129"/>
      <c r="J86" s="138">
        <v>34471216144.809998</v>
      </c>
      <c r="K86" s="129"/>
      <c r="L86" s="138">
        <v>3782457889.4200001</v>
      </c>
      <c r="M86" s="138">
        <v>67340.89</v>
      </c>
      <c r="N86" s="129"/>
      <c r="O86" s="129"/>
      <c r="P86" s="129"/>
      <c r="Q86" s="129"/>
      <c r="R86" s="129"/>
      <c r="S86" s="138">
        <v>7340506.3499999996</v>
      </c>
      <c r="T86" s="138">
        <v>65123102.979999997</v>
      </c>
      <c r="U86" s="129"/>
      <c r="V86" s="139">
        <v>1814023</v>
      </c>
      <c r="W86" s="138">
        <v>18062948.260000002</v>
      </c>
      <c r="X86" s="138">
        <v>6333719.5899999999</v>
      </c>
      <c r="Y86" s="138">
        <v>64005826697.510002</v>
      </c>
      <c r="Z86" s="129"/>
      <c r="AA86" s="138">
        <v>50879601.460000001</v>
      </c>
      <c r="AB86" s="129"/>
      <c r="AC86" s="129"/>
      <c r="AD86" s="129"/>
      <c r="AE86" s="138">
        <v>52291756862.849998</v>
      </c>
      <c r="AF86" s="138">
        <v>4100406433.9400001</v>
      </c>
      <c r="AG86" s="138">
        <v>2335345773.9699998</v>
      </c>
      <c r="AH86" s="129"/>
      <c r="AI86" s="139">
        <v>126506307</v>
      </c>
      <c r="AJ86" s="138">
        <v>9892263.9399999995</v>
      </c>
      <c r="AK86" s="139">
        <v>945000</v>
      </c>
      <c r="AL86" s="138">
        <v>222874855.99000001</v>
      </c>
      <c r="AM86" s="138">
        <v>59138607099.150002</v>
      </c>
      <c r="AN86" s="139">
        <v>500000000</v>
      </c>
      <c r="AO86" s="139">
        <v>85000000</v>
      </c>
      <c r="AP86" s="138">
        <v>26280352.09</v>
      </c>
      <c r="AQ86" s="129"/>
      <c r="AR86" s="138">
        <v>414.03</v>
      </c>
      <c r="AS86" s="129"/>
      <c r="AT86" s="129"/>
      <c r="AU86" s="129"/>
      <c r="AV86" s="129"/>
      <c r="AW86" s="138">
        <v>4255938832.2399998</v>
      </c>
      <c r="AX86" s="138">
        <v>4867219598.3599997</v>
      </c>
      <c r="AY86" s="138">
        <v>64005826697.510002</v>
      </c>
      <c r="AZ86" s="129"/>
    </row>
    <row r="87" spans="1:52" ht="10.199999999999999" hidden="1" thickBot="1">
      <c r="A87" s="128" t="s">
        <v>141</v>
      </c>
      <c r="B87" s="128" t="s">
        <v>39</v>
      </c>
      <c r="C87" s="128" t="s">
        <v>132</v>
      </c>
      <c r="D87" s="138">
        <v>896134804.03999996</v>
      </c>
      <c r="E87" s="138">
        <v>4735427849.4399996</v>
      </c>
      <c r="F87" s="138">
        <v>31698408823.93</v>
      </c>
      <c r="G87" s="129"/>
      <c r="H87" s="129"/>
      <c r="I87" s="129"/>
      <c r="J87" s="138">
        <v>10251172436.139999</v>
      </c>
      <c r="K87" s="129"/>
      <c r="L87" s="138">
        <v>322445541.20999998</v>
      </c>
      <c r="M87" s="138">
        <v>344791.15</v>
      </c>
      <c r="N87" s="129"/>
      <c r="O87" s="129"/>
      <c r="P87" s="138">
        <v>606735309.23000002</v>
      </c>
      <c r="Q87" s="129"/>
      <c r="R87" s="129"/>
      <c r="S87" s="138">
        <v>33390573.010000002</v>
      </c>
      <c r="T87" s="138">
        <v>34871680.159999996</v>
      </c>
      <c r="U87" s="129"/>
      <c r="V87" s="138">
        <v>3658.55</v>
      </c>
      <c r="W87" s="138">
        <v>139321061.25999999</v>
      </c>
      <c r="X87" s="140">
        <v>21906703.5</v>
      </c>
      <c r="Y87" s="138">
        <v>48740163231.620003</v>
      </c>
      <c r="Z87" s="129"/>
      <c r="AA87" s="129"/>
      <c r="AB87" s="129"/>
      <c r="AC87" s="138">
        <v>9607.0300000000007</v>
      </c>
      <c r="AD87" s="129"/>
      <c r="AE87" s="138">
        <v>25998523761.77</v>
      </c>
      <c r="AF87" s="138">
        <v>2339703866.98</v>
      </c>
      <c r="AG87" s="138">
        <v>13866395883.35</v>
      </c>
      <c r="AH87" s="129"/>
      <c r="AI87" s="139">
        <v>47101044</v>
      </c>
      <c r="AJ87" s="138">
        <v>153961786.81</v>
      </c>
      <c r="AK87" s="129"/>
      <c r="AL87" s="140">
        <v>145998047.09999999</v>
      </c>
      <c r="AM87" s="138">
        <v>42551693997.040001</v>
      </c>
      <c r="AN87" s="139">
        <v>344600000</v>
      </c>
      <c r="AO87" s="129"/>
      <c r="AP87" s="139">
        <v>17230000</v>
      </c>
      <c r="AQ87" s="129"/>
      <c r="AR87" s="129"/>
      <c r="AS87" s="140">
        <v>13796571.300000001</v>
      </c>
      <c r="AT87" s="129"/>
      <c r="AU87" s="129"/>
      <c r="AV87" s="129"/>
      <c r="AW87" s="138">
        <v>5812842663.2799997</v>
      </c>
      <c r="AX87" s="138">
        <v>6188469234.5799999</v>
      </c>
      <c r="AY87" s="138">
        <v>48740163231.620003</v>
      </c>
      <c r="AZ87" s="129"/>
    </row>
    <row r="88" spans="1:52" ht="10.199999999999999" thickBot="1">
      <c r="A88" s="128" t="s">
        <v>154</v>
      </c>
      <c r="B88" s="128" t="s">
        <v>52</v>
      </c>
      <c r="C88" s="128" t="s">
        <v>133</v>
      </c>
      <c r="D88" s="140">
        <v>105146050.40000001</v>
      </c>
      <c r="E88" s="138">
        <v>2676414151.5900002</v>
      </c>
      <c r="F88" s="138">
        <v>25321244661.57</v>
      </c>
      <c r="G88" s="129"/>
      <c r="H88" s="138">
        <v>2743318.44</v>
      </c>
      <c r="I88" s="129"/>
      <c r="J88" s="138">
        <v>1731342076.51</v>
      </c>
      <c r="K88" s="129"/>
      <c r="L88" s="138">
        <v>30613912.309999999</v>
      </c>
      <c r="M88" s="129"/>
      <c r="N88" s="129"/>
      <c r="O88" s="129"/>
      <c r="P88" s="129"/>
      <c r="Q88" s="129"/>
      <c r="R88" s="129"/>
      <c r="S88" s="138">
        <v>3083376.21</v>
      </c>
      <c r="T88" s="138">
        <v>50110175.25</v>
      </c>
      <c r="U88" s="129"/>
      <c r="V88" s="129"/>
      <c r="W88" s="129"/>
      <c r="X88" s="138">
        <v>3608991.14</v>
      </c>
      <c r="Y88" s="138">
        <v>29924306713.419998</v>
      </c>
      <c r="Z88" s="129"/>
      <c r="AA88" s="138">
        <v>9455334.8699999992</v>
      </c>
      <c r="AB88" s="129"/>
      <c r="AC88" s="138">
        <v>206664.61</v>
      </c>
      <c r="AD88" s="129"/>
      <c r="AE88" s="138">
        <v>24556014551.240002</v>
      </c>
      <c r="AF88" s="138">
        <v>582966721.51999998</v>
      </c>
      <c r="AG88" s="138">
        <v>2175231366.0100002</v>
      </c>
      <c r="AH88" s="129"/>
      <c r="AI88" s="139">
        <v>2697247</v>
      </c>
      <c r="AJ88" s="139">
        <v>2991334</v>
      </c>
      <c r="AK88" s="139">
        <v>6153525</v>
      </c>
      <c r="AL88" s="140">
        <v>84728217.700000003</v>
      </c>
      <c r="AM88" s="138">
        <v>27420444961.950001</v>
      </c>
      <c r="AN88" s="139">
        <v>150000000</v>
      </c>
      <c r="AO88" s="139">
        <v>154500000</v>
      </c>
      <c r="AP88" s="139">
        <v>7500000</v>
      </c>
      <c r="AQ88" s="129"/>
      <c r="AR88" s="129"/>
      <c r="AS88" s="138">
        <v>26176528.739999998</v>
      </c>
      <c r="AT88" s="129"/>
      <c r="AU88" s="129"/>
      <c r="AV88" s="129"/>
      <c r="AW88" s="138">
        <v>2165685222.73</v>
      </c>
      <c r="AX88" s="138">
        <v>2503861751.4699998</v>
      </c>
      <c r="AY88" s="138">
        <v>29924306713.419998</v>
      </c>
      <c r="AZ88" s="129"/>
    </row>
    <row r="89" spans="1:52" ht="10.199999999999999" hidden="1" thickBot="1">
      <c r="A89" s="128" t="s">
        <v>152</v>
      </c>
      <c r="B89" s="128" t="s">
        <v>50</v>
      </c>
      <c r="C89" s="128" t="s">
        <v>132</v>
      </c>
      <c r="D89" s="138">
        <v>213013248.88</v>
      </c>
      <c r="E89" s="138">
        <v>30879322862.939999</v>
      </c>
      <c r="F89" s="138">
        <v>275573829970.22998</v>
      </c>
      <c r="G89" s="129"/>
      <c r="H89" s="129"/>
      <c r="I89" s="129"/>
      <c r="J89" s="138">
        <v>13077234231.42</v>
      </c>
      <c r="K89" s="129"/>
      <c r="L89" s="139">
        <v>8751518272</v>
      </c>
      <c r="M89" s="129"/>
      <c r="N89" s="129"/>
      <c r="O89" s="129"/>
      <c r="P89" s="129"/>
      <c r="Q89" s="129"/>
      <c r="R89" s="129"/>
      <c r="S89" s="138">
        <v>119149524.25</v>
      </c>
      <c r="T89" s="138">
        <v>145526717.28999999</v>
      </c>
      <c r="U89" s="129"/>
      <c r="V89" s="138">
        <v>2655190.98</v>
      </c>
      <c r="W89" s="138">
        <v>2903819.69</v>
      </c>
      <c r="X89" s="138">
        <v>55459828.539999999</v>
      </c>
      <c r="Y89" s="138">
        <v>328820613666.21997</v>
      </c>
      <c r="Z89" s="129"/>
      <c r="AA89" s="138">
        <v>62763501.770000003</v>
      </c>
      <c r="AB89" s="129"/>
      <c r="AC89" s="140">
        <v>58504110.299999997</v>
      </c>
      <c r="AD89" s="129"/>
      <c r="AE89" s="138">
        <v>284951044337.25</v>
      </c>
      <c r="AF89" s="138">
        <v>1670125307.24</v>
      </c>
      <c r="AG89" s="138">
        <v>24999808645.84</v>
      </c>
      <c r="AH89" s="129"/>
      <c r="AI89" s="139">
        <v>274503349</v>
      </c>
      <c r="AJ89" s="129"/>
      <c r="AK89" s="129"/>
      <c r="AL89" s="138">
        <v>921728284.33000004</v>
      </c>
      <c r="AM89" s="138">
        <v>312938477535.72998</v>
      </c>
      <c r="AN89" s="139">
        <v>150000000</v>
      </c>
      <c r="AO89" s="129"/>
      <c r="AP89" s="139">
        <v>7500000</v>
      </c>
      <c r="AQ89" s="129"/>
      <c r="AR89" s="129"/>
      <c r="AS89" s="129"/>
      <c r="AT89" s="129"/>
      <c r="AU89" s="129"/>
      <c r="AV89" s="129"/>
      <c r="AW89" s="138">
        <v>15724636130.49</v>
      </c>
      <c r="AX89" s="138">
        <v>15882136130.49</v>
      </c>
      <c r="AY89" s="138">
        <v>328820613666.21997</v>
      </c>
      <c r="AZ89" s="129"/>
    </row>
    <row r="90" spans="1:52" ht="10.199999999999999" hidden="1" thickBot="1">
      <c r="A90" s="128" t="s">
        <v>167</v>
      </c>
      <c r="B90" s="128" t="s">
        <v>65</v>
      </c>
      <c r="C90" s="128" t="s">
        <v>132</v>
      </c>
      <c r="D90" s="138">
        <v>409796243.44999999</v>
      </c>
      <c r="E90" s="138">
        <v>13111751819.41</v>
      </c>
      <c r="F90" s="138">
        <v>25966015322.209999</v>
      </c>
      <c r="G90" s="129"/>
      <c r="H90" s="138">
        <v>4044702548.8099999</v>
      </c>
      <c r="I90" s="129"/>
      <c r="J90" s="138">
        <v>6072941114.4700003</v>
      </c>
      <c r="K90" s="129"/>
      <c r="L90" s="138">
        <v>1743986.46</v>
      </c>
      <c r="M90" s="138">
        <v>151990.09</v>
      </c>
      <c r="N90" s="129"/>
      <c r="O90" s="129"/>
      <c r="P90" s="129"/>
      <c r="Q90" s="129"/>
      <c r="R90" s="129"/>
      <c r="S90" s="138">
        <v>47610468.270000003</v>
      </c>
      <c r="T90" s="138">
        <v>11687022.35</v>
      </c>
      <c r="U90" s="129"/>
      <c r="V90" s="139">
        <v>1317834</v>
      </c>
      <c r="W90" s="139">
        <v>107863520</v>
      </c>
      <c r="X90" s="138">
        <v>5573932.4400000004</v>
      </c>
      <c r="Y90" s="138">
        <v>49781155801.959999</v>
      </c>
      <c r="Z90" s="129"/>
      <c r="AA90" s="129"/>
      <c r="AB90" s="129"/>
      <c r="AC90" s="138">
        <v>520523.96</v>
      </c>
      <c r="AD90" s="129"/>
      <c r="AE90" s="138">
        <v>12130447034.48</v>
      </c>
      <c r="AF90" s="138">
        <v>17321233572.66</v>
      </c>
      <c r="AG90" s="138">
        <v>2706499929.2600002</v>
      </c>
      <c r="AH90" s="138">
        <v>24967006.109999999</v>
      </c>
      <c r="AI90" s="139">
        <v>4203158</v>
      </c>
      <c r="AJ90" s="139">
        <v>593041969</v>
      </c>
      <c r="AK90" s="138">
        <v>5121471.1100000003</v>
      </c>
      <c r="AL90" s="138">
        <v>172227555.47999999</v>
      </c>
      <c r="AM90" s="138">
        <v>32958262220.060001</v>
      </c>
      <c r="AN90" s="139">
        <v>7000000000</v>
      </c>
      <c r="AO90" s="129"/>
      <c r="AP90" s="138">
        <v>334479475.49000001</v>
      </c>
      <c r="AQ90" s="129"/>
      <c r="AR90" s="138">
        <v>-246194694.55000001</v>
      </c>
      <c r="AS90" s="129"/>
      <c r="AT90" s="138">
        <v>15109890.49</v>
      </c>
      <c r="AU90" s="129"/>
      <c r="AV90" s="129"/>
      <c r="AW90" s="138">
        <v>9719498910.4699993</v>
      </c>
      <c r="AX90" s="140">
        <v>16822893581.9</v>
      </c>
      <c r="AY90" s="138">
        <v>49781155801.959999</v>
      </c>
      <c r="AZ90" s="129"/>
    </row>
    <row r="91" spans="1:52" ht="10.199999999999999" hidden="1" thickBot="1">
      <c r="A91" s="128" t="s">
        <v>148</v>
      </c>
      <c r="B91" s="128" t="s">
        <v>46</v>
      </c>
      <c r="C91" s="128" t="s">
        <v>226</v>
      </c>
      <c r="D91" s="141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38">
        <v>3439910676.4200001</v>
      </c>
      <c r="AF91" s="138">
        <v>33684669.57</v>
      </c>
      <c r="AG91" s="138">
        <v>423684274.44</v>
      </c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</row>
    <row r="92" spans="1:52" ht="10.199999999999999" thickBot="1">
      <c r="A92" s="128" t="s">
        <v>148</v>
      </c>
      <c r="B92" s="128" t="s">
        <v>46</v>
      </c>
      <c r="C92" s="128" t="s">
        <v>133</v>
      </c>
      <c r="D92" s="138">
        <v>717018926.16999996</v>
      </c>
      <c r="E92" s="138">
        <v>606241126.22000003</v>
      </c>
      <c r="F92" s="138">
        <v>6880814565.0500002</v>
      </c>
      <c r="G92" s="129"/>
      <c r="H92" s="129"/>
      <c r="I92" s="129"/>
      <c r="J92" s="129"/>
      <c r="K92" s="129"/>
      <c r="L92" s="138">
        <v>44416.88</v>
      </c>
      <c r="M92" s="129"/>
      <c r="N92" s="129"/>
      <c r="O92" s="129"/>
      <c r="P92" s="129"/>
      <c r="Q92" s="129"/>
      <c r="R92" s="129"/>
      <c r="S92" s="138">
        <v>3269995.45</v>
      </c>
      <c r="T92" s="138">
        <v>3904685.95</v>
      </c>
      <c r="U92" s="129"/>
      <c r="V92" s="140">
        <v>669409.30000000005</v>
      </c>
      <c r="W92" s="138">
        <v>37405603.289999999</v>
      </c>
      <c r="X92" s="138">
        <v>3813946.05</v>
      </c>
      <c r="Y92" s="138">
        <v>8253182674.3599997</v>
      </c>
      <c r="Z92" s="129"/>
      <c r="AA92" s="129"/>
      <c r="AB92" s="129"/>
      <c r="AC92" s="129"/>
      <c r="AD92" s="129"/>
      <c r="AE92" s="138">
        <v>3438273181.8400002</v>
      </c>
      <c r="AF92" s="138">
        <v>29048784.350000001</v>
      </c>
      <c r="AG92" s="138">
        <v>4163854634.6799998</v>
      </c>
      <c r="AH92" s="129"/>
      <c r="AI92" s="139">
        <v>2362189</v>
      </c>
      <c r="AJ92" s="138">
        <v>1757491.61</v>
      </c>
      <c r="AK92" s="129"/>
      <c r="AL92" s="138">
        <v>36318071.390000001</v>
      </c>
      <c r="AM92" s="138">
        <v>7671614352.8699999</v>
      </c>
      <c r="AN92" s="139">
        <v>150000000</v>
      </c>
      <c r="AO92" s="139">
        <v>165000000</v>
      </c>
      <c r="AP92" s="138">
        <v>4807587.58</v>
      </c>
      <c r="AQ92" s="129"/>
      <c r="AR92" s="129"/>
      <c r="AS92" s="129"/>
      <c r="AT92" s="129"/>
      <c r="AU92" s="129"/>
      <c r="AV92" s="138">
        <v>12849422.41</v>
      </c>
      <c r="AW92" s="140">
        <v>248911311.5</v>
      </c>
      <c r="AX92" s="138">
        <v>581568321.49000001</v>
      </c>
      <c r="AY92" s="138">
        <v>8253182674.3599997</v>
      </c>
      <c r="AZ92" s="129"/>
    </row>
    <row r="93" spans="1:52" ht="10.199999999999999" hidden="1" thickBot="1">
      <c r="A93" s="128" t="s">
        <v>150</v>
      </c>
      <c r="B93" s="128" t="s">
        <v>48</v>
      </c>
      <c r="C93" s="128" t="s">
        <v>226</v>
      </c>
      <c r="D93" s="141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38">
        <v>96226935.219999999</v>
      </c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38">
        <v>377736617564.85999</v>
      </c>
      <c r="AG93" s="138">
        <v>8008841526.2399998</v>
      </c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</row>
    <row r="94" spans="1:52" ht="10.199999999999999" thickBot="1">
      <c r="A94" s="128" t="s">
        <v>145</v>
      </c>
      <c r="B94" s="128" t="s">
        <v>43</v>
      </c>
      <c r="C94" s="128" t="s">
        <v>133</v>
      </c>
      <c r="D94" s="138">
        <v>53309817688.839996</v>
      </c>
      <c r="E94" s="138">
        <v>84445631138.020004</v>
      </c>
      <c r="F94" s="138">
        <v>298919121469.56</v>
      </c>
      <c r="G94" s="129"/>
      <c r="H94" s="129"/>
      <c r="I94" s="129"/>
      <c r="J94" s="138">
        <v>230678112218.88</v>
      </c>
      <c r="K94" s="129"/>
      <c r="L94" s="140">
        <v>28903430.800000001</v>
      </c>
      <c r="M94" s="129"/>
      <c r="N94" s="129"/>
      <c r="O94" s="129"/>
      <c r="P94" s="129"/>
      <c r="Q94" s="129"/>
      <c r="R94" s="129"/>
      <c r="S94" s="138">
        <v>132001784.13</v>
      </c>
      <c r="T94" s="140">
        <v>144256626.59999999</v>
      </c>
      <c r="U94" s="129"/>
      <c r="V94" s="129"/>
      <c r="W94" s="138">
        <v>43746697.420000002</v>
      </c>
      <c r="X94" s="138">
        <v>556690540.98000002</v>
      </c>
      <c r="Y94" s="138">
        <v>668258281595.22998</v>
      </c>
      <c r="Z94" s="129"/>
      <c r="AA94" s="138">
        <v>75479959.950000003</v>
      </c>
      <c r="AB94" s="129"/>
      <c r="AC94" s="138">
        <v>23147280.390000001</v>
      </c>
      <c r="AD94" s="129"/>
      <c r="AE94" s="138">
        <v>554075283956.27002</v>
      </c>
      <c r="AF94" s="138">
        <v>21804102347.419998</v>
      </c>
      <c r="AG94" s="140">
        <v>49089757382.5</v>
      </c>
      <c r="AH94" s="138">
        <v>1816007.83</v>
      </c>
      <c r="AI94" s="139">
        <v>450600356</v>
      </c>
      <c r="AJ94" s="129"/>
      <c r="AK94" s="139">
        <v>761322</v>
      </c>
      <c r="AL94" s="138">
        <v>1811864559.97</v>
      </c>
      <c r="AM94" s="138">
        <v>627332813172.32996</v>
      </c>
      <c r="AN94" s="138">
        <v>332852161.55000001</v>
      </c>
      <c r="AO94" s="138">
        <v>1601702909.3499999</v>
      </c>
      <c r="AP94" s="139">
        <v>22000000</v>
      </c>
      <c r="AQ94" s="129"/>
      <c r="AR94" s="129"/>
      <c r="AS94" s="129"/>
      <c r="AT94" s="129"/>
      <c r="AU94" s="129"/>
      <c r="AV94" s="140">
        <v>1199949919.8</v>
      </c>
      <c r="AW94" s="140">
        <v>37768963432.199997</v>
      </c>
      <c r="AX94" s="140">
        <v>40925468422.900002</v>
      </c>
      <c r="AY94" s="138">
        <v>668258281595.22998</v>
      </c>
      <c r="AZ94" s="129"/>
    </row>
    <row r="95" spans="1:52" ht="10.199999999999999" hidden="1" thickBot="1">
      <c r="A95" s="128" t="s">
        <v>160</v>
      </c>
      <c r="B95" s="128" t="s">
        <v>58</v>
      </c>
      <c r="C95" s="128" t="s">
        <v>226</v>
      </c>
      <c r="D95" s="141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38">
        <v>33963127.020000003</v>
      </c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38">
        <v>576517862904.15002</v>
      </c>
      <c r="AF95" s="138">
        <v>2993302081.2800002</v>
      </c>
      <c r="AG95" s="138">
        <v>24034423645.529999</v>
      </c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</row>
    <row r="96" spans="1:52" ht="10.199999999999999" hidden="1" thickBot="1">
      <c r="A96" s="128" t="s">
        <v>144</v>
      </c>
      <c r="B96" s="128" t="s">
        <v>42</v>
      </c>
      <c r="C96" s="128" t="s">
        <v>132</v>
      </c>
      <c r="D96" s="138">
        <v>23291561.469999999</v>
      </c>
      <c r="E96" s="140">
        <v>27.8</v>
      </c>
      <c r="F96" s="138">
        <v>12646780463.559999</v>
      </c>
      <c r="G96" s="129"/>
      <c r="H96" s="129"/>
      <c r="I96" s="129"/>
      <c r="J96" s="129"/>
      <c r="K96" s="129"/>
      <c r="L96" s="140">
        <v>4999533.4000000004</v>
      </c>
      <c r="M96" s="138">
        <v>4691.49</v>
      </c>
      <c r="N96" s="129"/>
      <c r="O96" s="129"/>
      <c r="P96" s="129"/>
      <c r="Q96" s="129"/>
      <c r="R96" s="129"/>
      <c r="S96" s="138">
        <v>19903670.989999998</v>
      </c>
      <c r="T96" s="138">
        <v>16900645.57</v>
      </c>
      <c r="U96" s="129"/>
      <c r="V96" s="129"/>
      <c r="W96" s="138">
        <v>39432194.810000002</v>
      </c>
      <c r="X96" s="138">
        <v>8438689.5700000003</v>
      </c>
      <c r="Y96" s="138">
        <v>12759751478.66</v>
      </c>
      <c r="Z96" s="129"/>
      <c r="AA96" s="138">
        <v>9744265.0600000005</v>
      </c>
      <c r="AB96" s="129"/>
      <c r="AC96" s="138">
        <v>1122376.99</v>
      </c>
      <c r="AD96" s="129"/>
      <c r="AE96" s="138">
        <v>993760367.62</v>
      </c>
      <c r="AF96" s="138">
        <v>947136099.67999995</v>
      </c>
      <c r="AG96" s="138">
        <v>9535635756.7199993</v>
      </c>
      <c r="AH96" s="129"/>
      <c r="AI96" s="139">
        <v>464810</v>
      </c>
      <c r="AJ96" s="139">
        <v>19584</v>
      </c>
      <c r="AK96" s="138">
        <v>7502957.5499999998</v>
      </c>
      <c r="AL96" s="138">
        <v>50224857.75</v>
      </c>
      <c r="AM96" s="138">
        <v>11545611075.370001</v>
      </c>
      <c r="AN96" s="139">
        <v>200000000</v>
      </c>
      <c r="AO96" s="139">
        <v>276400000</v>
      </c>
      <c r="AP96" s="138">
        <v>6531845.1100000003</v>
      </c>
      <c r="AQ96" s="129"/>
      <c r="AR96" s="129"/>
      <c r="AS96" s="129"/>
      <c r="AT96" s="129"/>
      <c r="AU96" s="129"/>
      <c r="AV96" s="129"/>
      <c r="AW96" s="138">
        <v>731208558.17999995</v>
      </c>
      <c r="AX96" s="138">
        <v>1214140403.29</v>
      </c>
      <c r="AY96" s="138">
        <v>12759751478.66</v>
      </c>
      <c r="AZ96" s="129"/>
    </row>
    <row r="97" spans="1:52" ht="10.199999999999999" hidden="1" thickBot="1">
      <c r="A97" s="128" t="s">
        <v>144</v>
      </c>
      <c r="B97" s="128" t="s">
        <v>42</v>
      </c>
      <c r="C97" s="128" t="s">
        <v>226</v>
      </c>
      <c r="D97" s="140">
        <v>3250171.5</v>
      </c>
      <c r="E97" s="140">
        <v>168896812.40000001</v>
      </c>
      <c r="F97" s="138">
        <v>10954354796.48</v>
      </c>
      <c r="G97" s="129"/>
      <c r="H97" s="129"/>
      <c r="I97" s="129"/>
      <c r="J97" s="129"/>
      <c r="K97" s="129"/>
      <c r="L97" s="138">
        <v>3722927.33</v>
      </c>
      <c r="M97" s="140">
        <v>11766.2</v>
      </c>
      <c r="N97" s="129"/>
      <c r="O97" s="129"/>
      <c r="P97" s="129"/>
      <c r="Q97" s="129"/>
      <c r="R97" s="129"/>
      <c r="S97" s="138">
        <v>3615250.45</v>
      </c>
      <c r="T97" s="138">
        <v>22395274.940000001</v>
      </c>
      <c r="U97" s="129"/>
      <c r="V97" s="129"/>
      <c r="W97" s="138">
        <v>26275063.649999999</v>
      </c>
      <c r="X97" s="138">
        <v>6341948.1299999999</v>
      </c>
      <c r="Y97" s="138">
        <v>11188864011.08</v>
      </c>
      <c r="Z97" s="129"/>
      <c r="AA97" s="138">
        <v>22403595.23</v>
      </c>
      <c r="AB97" s="129"/>
      <c r="AC97" s="138">
        <v>446971.02</v>
      </c>
      <c r="AD97" s="129"/>
      <c r="AE97" s="138">
        <v>920748588.66999996</v>
      </c>
      <c r="AF97" s="138">
        <v>892911955.25999999</v>
      </c>
      <c r="AG97" s="138">
        <v>8232211949.6700001</v>
      </c>
      <c r="AH97" s="129"/>
      <c r="AI97" s="139">
        <v>3966243</v>
      </c>
      <c r="AJ97" s="139">
        <v>462868</v>
      </c>
      <c r="AK97" s="138">
        <v>227266.67</v>
      </c>
      <c r="AL97" s="138">
        <v>21330967.760000002</v>
      </c>
      <c r="AM97" s="138">
        <v>10094710405.280001</v>
      </c>
      <c r="AN97" s="139">
        <v>200000000</v>
      </c>
      <c r="AO97" s="139">
        <v>276400000</v>
      </c>
      <c r="AP97" s="138">
        <v>6531845.1100000003</v>
      </c>
      <c r="AQ97" s="129"/>
      <c r="AR97" s="129"/>
      <c r="AS97" s="129"/>
      <c r="AT97" s="129"/>
      <c r="AU97" s="129"/>
      <c r="AV97" s="129"/>
      <c r="AW97" s="138">
        <v>611221760.69000006</v>
      </c>
      <c r="AX97" s="140">
        <v>1094153605.8</v>
      </c>
      <c r="AY97" s="138">
        <v>11188864011.08</v>
      </c>
      <c r="AZ97" s="129"/>
    </row>
    <row r="98" spans="1:52" ht="10.199999999999999" thickBot="1">
      <c r="A98" s="128" t="s">
        <v>162</v>
      </c>
      <c r="B98" s="128" t="s">
        <v>74</v>
      </c>
      <c r="C98" s="128" t="s">
        <v>133</v>
      </c>
      <c r="D98" s="138">
        <v>181688259.75999999</v>
      </c>
      <c r="E98" s="140">
        <v>10492623.9</v>
      </c>
      <c r="F98" s="138">
        <v>2415546785.0700002</v>
      </c>
      <c r="G98" s="129"/>
      <c r="H98" s="138">
        <v>161792291.96000001</v>
      </c>
      <c r="I98" s="129"/>
      <c r="J98" s="138">
        <v>3172498708.0100002</v>
      </c>
      <c r="K98" s="129"/>
      <c r="L98" s="138">
        <v>0.04</v>
      </c>
      <c r="M98" s="129"/>
      <c r="N98" s="129"/>
      <c r="O98" s="129"/>
      <c r="P98" s="129"/>
      <c r="Q98" s="129"/>
      <c r="R98" s="129"/>
      <c r="S98" s="138">
        <v>258014.01</v>
      </c>
      <c r="T98" s="138">
        <v>1330053.28</v>
      </c>
      <c r="U98" s="129"/>
      <c r="V98" s="129"/>
      <c r="W98" s="138">
        <v>318006.44</v>
      </c>
      <c r="X98" s="140">
        <v>371767.9</v>
      </c>
      <c r="Y98" s="138">
        <v>5944296510.3699999</v>
      </c>
      <c r="Z98" s="129"/>
      <c r="AA98" s="138">
        <v>1318099.3899999999</v>
      </c>
      <c r="AB98" s="129"/>
      <c r="AC98" s="129"/>
      <c r="AD98" s="129"/>
      <c r="AE98" s="129"/>
      <c r="AF98" s="138">
        <v>949087522.63999999</v>
      </c>
      <c r="AG98" s="138">
        <v>3179263861.79</v>
      </c>
      <c r="AH98" s="129"/>
      <c r="AI98" s="139">
        <v>471973</v>
      </c>
      <c r="AJ98" s="129"/>
      <c r="AK98" s="129"/>
      <c r="AL98" s="138">
        <v>8062919.7400000002</v>
      </c>
      <c r="AM98" s="138">
        <v>4138204376.5599999</v>
      </c>
      <c r="AN98" s="139">
        <v>200000000</v>
      </c>
      <c r="AO98" s="138">
        <v>398298879.98000002</v>
      </c>
      <c r="AP98" s="139">
        <v>10000000</v>
      </c>
      <c r="AQ98" s="129"/>
      <c r="AR98" s="129"/>
      <c r="AS98" s="129"/>
      <c r="AT98" s="129"/>
      <c r="AU98" s="129"/>
      <c r="AV98" s="129"/>
      <c r="AW98" s="138">
        <v>1197793253.8299999</v>
      </c>
      <c r="AX98" s="138">
        <v>1806092133.8099999</v>
      </c>
      <c r="AY98" s="138">
        <v>5944296510.3699999</v>
      </c>
      <c r="AZ98" s="129"/>
    </row>
    <row r="99" spans="1:52" ht="10.199999999999999" thickBot="1">
      <c r="A99" s="128" t="s">
        <v>163</v>
      </c>
      <c r="B99" s="128" t="s">
        <v>60</v>
      </c>
      <c r="C99" s="128" t="s">
        <v>133</v>
      </c>
      <c r="D99" s="138">
        <v>615321279.65999997</v>
      </c>
      <c r="E99" s="129"/>
      <c r="F99" s="138">
        <v>1875363544.49</v>
      </c>
      <c r="G99" s="129"/>
      <c r="H99" s="129"/>
      <c r="I99" s="129"/>
      <c r="J99" s="129"/>
      <c r="K99" s="129"/>
      <c r="L99" s="129"/>
      <c r="M99" s="139">
        <v>60599</v>
      </c>
      <c r="N99" s="129"/>
      <c r="O99" s="129"/>
      <c r="P99" s="129"/>
      <c r="Q99" s="129"/>
      <c r="R99" s="129"/>
      <c r="S99" s="139">
        <v>2343000</v>
      </c>
      <c r="T99" s="139">
        <v>83000</v>
      </c>
      <c r="U99" s="129"/>
      <c r="V99" s="139">
        <v>1562236</v>
      </c>
      <c r="W99" s="140">
        <v>22544165.199999999</v>
      </c>
      <c r="X99" s="138">
        <v>1707869.79</v>
      </c>
      <c r="Y99" s="138">
        <v>2518985694.1399999</v>
      </c>
      <c r="Z99" s="129"/>
      <c r="AA99" s="129"/>
      <c r="AB99" s="129"/>
      <c r="AC99" s="129"/>
      <c r="AD99" s="129"/>
      <c r="AE99" s="129"/>
      <c r="AF99" s="138">
        <v>2414085.61</v>
      </c>
      <c r="AG99" s="138">
        <v>2044536393.5799999</v>
      </c>
      <c r="AH99" s="129"/>
      <c r="AI99" s="129"/>
      <c r="AJ99" s="129"/>
      <c r="AK99" s="129"/>
      <c r="AL99" s="138">
        <v>10185193.42</v>
      </c>
      <c r="AM99" s="138">
        <v>2057135672.6099999</v>
      </c>
      <c r="AN99" s="139">
        <v>150000000</v>
      </c>
      <c r="AO99" s="139">
        <v>131298000</v>
      </c>
      <c r="AP99" s="129"/>
      <c r="AQ99" s="129"/>
      <c r="AR99" s="129"/>
      <c r="AS99" s="129"/>
      <c r="AT99" s="129"/>
      <c r="AU99" s="129"/>
      <c r="AV99" s="129"/>
      <c r="AW99" s="138">
        <v>180552021.53</v>
      </c>
      <c r="AX99" s="138">
        <v>461850021.52999997</v>
      </c>
      <c r="AY99" s="138">
        <v>2518985694.1399999</v>
      </c>
      <c r="AZ99" s="129"/>
    </row>
    <row r="100" spans="1:52" ht="10.199999999999999" thickBot="1">
      <c r="A100" s="128" t="s">
        <v>168</v>
      </c>
      <c r="B100" s="128" t="s">
        <v>66</v>
      </c>
      <c r="C100" s="128" t="s">
        <v>133</v>
      </c>
      <c r="D100" s="138">
        <v>9717855769.4699993</v>
      </c>
      <c r="E100" s="138">
        <v>23333431296.470001</v>
      </c>
      <c r="F100" s="138">
        <v>118683272409.98</v>
      </c>
      <c r="G100" s="129"/>
      <c r="H100" s="129"/>
      <c r="I100" s="129"/>
      <c r="J100" s="129"/>
      <c r="K100" s="129"/>
      <c r="L100" s="138">
        <v>1446645.22</v>
      </c>
      <c r="M100" s="138">
        <v>12611565.23</v>
      </c>
      <c r="N100" s="129"/>
      <c r="O100" s="129"/>
      <c r="P100" s="138">
        <v>126132985.44</v>
      </c>
      <c r="Q100" s="129"/>
      <c r="R100" s="129"/>
      <c r="S100" s="138">
        <v>22250015.010000002</v>
      </c>
      <c r="T100" s="138">
        <v>39293167.640000001</v>
      </c>
      <c r="U100" s="129"/>
      <c r="V100" s="139">
        <v>21674118</v>
      </c>
      <c r="W100" s="138">
        <v>22901368.129999999</v>
      </c>
      <c r="X100" s="138">
        <v>56932428.869999997</v>
      </c>
      <c r="Y100" s="138">
        <v>152037801769.45999</v>
      </c>
      <c r="Z100" s="129"/>
      <c r="AA100" s="129"/>
      <c r="AB100" s="129"/>
      <c r="AC100" s="129"/>
      <c r="AD100" s="129"/>
      <c r="AE100" s="138">
        <v>11346223049.82</v>
      </c>
      <c r="AF100" s="138">
        <v>68674478390.690002</v>
      </c>
      <c r="AG100" s="138">
        <v>53582537890.669998</v>
      </c>
      <c r="AH100" s="138">
        <v>2197727.58</v>
      </c>
      <c r="AI100" s="139">
        <v>7488908</v>
      </c>
      <c r="AJ100" s="129"/>
      <c r="AK100" s="129"/>
      <c r="AL100" s="138">
        <v>163440714.99000001</v>
      </c>
      <c r="AM100" s="138">
        <v>133776366681.75</v>
      </c>
      <c r="AN100" s="139">
        <v>200000000</v>
      </c>
      <c r="AO100" s="129"/>
      <c r="AP100" s="139">
        <v>10000000</v>
      </c>
      <c r="AQ100" s="129"/>
      <c r="AR100" s="129"/>
      <c r="AS100" s="129"/>
      <c r="AT100" s="129"/>
      <c r="AU100" s="129"/>
      <c r="AV100" s="129"/>
      <c r="AW100" s="138">
        <v>18051435087.709999</v>
      </c>
      <c r="AX100" s="138">
        <v>18261435087.709999</v>
      </c>
      <c r="AY100" s="138">
        <v>152037801769.45999</v>
      </c>
      <c r="AZ100" s="129"/>
    </row>
    <row r="101" spans="1:52" ht="10.199999999999999" thickBot="1">
      <c r="A101" s="128" t="s">
        <v>169</v>
      </c>
      <c r="B101" s="128" t="s">
        <v>67</v>
      </c>
      <c r="C101" s="128" t="s">
        <v>133</v>
      </c>
      <c r="D101" s="138">
        <v>71169059.950000003</v>
      </c>
      <c r="E101" s="138">
        <v>389521538.44999999</v>
      </c>
      <c r="F101" s="138">
        <v>5159138873.29</v>
      </c>
      <c r="G101" s="129"/>
      <c r="H101" s="129"/>
      <c r="I101" s="129"/>
      <c r="J101" s="140">
        <v>728624071.70000005</v>
      </c>
      <c r="K101" s="129"/>
      <c r="L101" s="138">
        <v>3083460657.8600001</v>
      </c>
      <c r="M101" s="138">
        <v>160014.82</v>
      </c>
      <c r="N101" s="129"/>
      <c r="O101" s="129"/>
      <c r="P101" s="129"/>
      <c r="Q101" s="129"/>
      <c r="R101" s="129"/>
      <c r="S101" s="138">
        <v>3932376.22</v>
      </c>
      <c r="T101" s="138">
        <v>8643866.3800000008</v>
      </c>
      <c r="U101" s="129"/>
      <c r="V101" s="129"/>
      <c r="W101" s="138">
        <v>1528112.67</v>
      </c>
      <c r="X101" s="138">
        <v>2588736.2799999998</v>
      </c>
      <c r="Y101" s="138">
        <v>9448767307.6200008</v>
      </c>
      <c r="Z101" s="129"/>
      <c r="AA101" s="129"/>
      <c r="AB101" s="129"/>
      <c r="AC101" s="138">
        <v>216927.23</v>
      </c>
      <c r="AD101" s="129"/>
      <c r="AE101" s="138">
        <v>8540639112.0500002</v>
      </c>
      <c r="AF101" s="129"/>
      <c r="AG101" s="129"/>
      <c r="AH101" s="129"/>
      <c r="AI101" s="139">
        <v>18327916</v>
      </c>
      <c r="AJ101" s="129"/>
      <c r="AK101" s="129"/>
      <c r="AL101" s="138">
        <v>19626803.539999999</v>
      </c>
      <c r="AM101" s="138">
        <v>8578810758.8199997</v>
      </c>
      <c r="AN101" s="139">
        <v>160000000</v>
      </c>
      <c r="AO101" s="129"/>
      <c r="AP101" s="139">
        <v>8000000</v>
      </c>
      <c r="AQ101" s="129"/>
      <c r="AR101" s="129"/>
      <c r="AS101" s="129"/>
      <c r="AT101" s="129"/>
      <c r="AU101" s="129"/>
      <c r="AV101" s="129"/>
      <c r="AW101" s="140">
        <v>701956548.79999995</v>
      </c>
      <c r="AX101" s="140">
        <v>869956548.79999995</v>
      </c>
      <c r="AY101" s="138">
        <v>9448767307.6200008</v>
      </c>
      <c r="AZ101" s="129"/>
    </row>
    <row r="102" spans="1:52" ht="10.199999999999999" hidden="1" thickBot="1">
      <c r="A102" s="128" t="s">
        <v>169</v>
      </c>
      <c r="B102" s="128" t="s">
        <v>67</v>
      </c>
      <c r="C102" s="128" t="s">
        <v>132</v>
      </c>
      <c r="D102" s="138">
        <v>898493594.50999999</v>
      </c>
      <c r="E102" s="129"/>
      <c r="F102" s="138">
        <v>7627360962.6300001</v>
      </c>
      <c r="G102" s="129"/>
      <c r="H102" s="129"/>
      <c r="I102" s="129"/>
      <c r="J102" s="140">
        <v>111261930.5</v>
      </c>
      <c r="K102" s="129"/>
      <c r="L102" s="138">
        <v>479577590.27999997</v>
      </c>
      <c r="M102" s="129"/>
      <c r="N102" s="129"/>
      <c r="O102" s="129"/>
      <c r="P102" s="129"/>
      <c r="Q102" s="129"/>
      <c r="R102" s="129"/>
      <c r="S102" s="138">
        <v>826073.22</v>
      </c>
      <c r="T102" s="138">
        <v>777774.24</v>
      </c>
      <c r="U102" s="129"/>
      <c r="V102" s="129"/>
      <c r="W102" s="138">
        <v>1451987.76</v>
      </c>
      <c r="X102" s="138">
        <v>988491.46</v>
      </c>
      <c r="Y102" s="140">
        <v>9120738404.6000004</v>
      </c>
      <c r="Z102" s="129"/>
      <c r="AA102" s="129"/>
      <c r="AB102" s="129"/>
      <c r="AC102" s="138">
        <v>45564.85</v>
      </c>
      <c r="AD102" s="129"/>
      <c r="AE102" s="138">
        <v>8324586899.6899996</v>
      </c>
      <c r="AF102" s="129"/>
      <c r="AG102" s="129"/>
      <c r="AH102" s="129"/>
      <c r="AI102" s="139">
        <v>19689227</v>
      </c>
      <c r="AJ102" s="129"/>
      <c r="AK102" s="129"/>
      <c r="AL102" s="138">
        <v>12872929.039999999</v>
      </c>
      <c r="AM102" s="138">
        <v>8357194620.5799999</v>
      </c>
      <c r="AN102" s="139">
        <v>160000000</v>
      </c>
      <c r="AO102" s="129"/>
      <c r="AP102" s="139">
        <v>8000000</v>
      </c>
      <c r="AQ102" s="129"/>
      <c r="AR102" s="129"/>
      <c r="AS102" s="129"/>
      <c r="AT102" s="129"/>
      <c r="AU102" s="129"/>
      <c r="AV102" s="129"/>
      <c r="AW102" s="138">
        <v>595543784.01999998</v>
      </c>
      <c r="AX102" s="138">
        <v>763543784.01999998</v>
      </c>
      <c r="AY102" s="140">
        <v>9120738404.6000004</v>
      </c>
      <c r="AZ102" s="129"/>
    </row>
    <row r="103" spans="1:52" ht="10.199999999999999" thickBot="1">
      <c r="A103" s="128" t="s">
        <v>142</v>
      </c>
      <c r="B103" s="128" t="s">
        <v>40</v>
      </c>
      <c r="C103" s="128" t="s">
        <v>133</v>
      </c>
      <c r="D103" s="138">
        <v>417592236.23000002</v>
      </c>
      <c r="E103" s="129"/>
      <c r="F103" s="138">
        <v>7668306498.5200005</v>
      </c>
      <c r="G103" s="129"/>
      <c r="H103" s="129"/>
      <c r="I103" s="129"/>
      <c r="J103" s="129"/>
      <c r="K103" s="129"/>
      <c r="L103" s="138">
        <v>24028.39</v>
      </c>
      <c r="M103" s="129"/>
      <c r="N103" s="129"/>
      <c r="O103" s="129"/>
      <c r="P103" s="129"/>
      <c r="Q103" s="129"/>
      <c r="R103" s="139">
        <v>237959889</v>
      </c>
      <c r="S103" s="138">
        <v>2108880.0699999998</v>
      </c>
      <c r="T103" s="138">
        <v>10525461.51</v>
      </c>
      <c r="U103" s="129"/>
      <c r="V103" s="138">
        <v>7959184.8600000003</v>
      </c>
      <c r="W103" s="138">
        <v>12955741.67</v>
      </c>
      <c r="X103" s="138">
        <v>9964198.0899999999</v>
      </c>
      <c r="Y103" s="138">
        <v>8367396118.3400002</v>
      </c>
      <c r="Z103" s="129"/>
      <c r="AA103" s="138">
        <v>7245470.9500000002</v>
      </c>
      <c r="AB103" s="129"/>
      <c r="AC103" s="138">
        <v>31916.69</v>
      </c>
      <c r="AD103" s="129"/>
      <c r="AE103" s="138">
        <v>2425727769.5599999</v>
      </c>
      <c r="AF103" s="138">
        <v>2605822715.0100002</v>
      </c>
      <c r="AG103" s="140">
        <v>430044318.30000001</v>
      </c>
      <c r="AH103" s="129"/>
      <c r="AI103" s="139">
        <v>632190</v>
      </c>
      <c r="AJ103" s="129"/>
      <c r="AK103" s="129"/>
      <c r="AL103" s="138">
        <v>74583922.650000006</v>
      </c>
      <c r="AM103" s="138">
        <v>5544088303.1599998</v>
      </c>
      <c r="AN103" s="139">
        <v>500000000</v>
      </c>
      <c r="AO103" s="138">
        <v>746646146.07000005</v>
      </c>
      <c r="AP103" s="139">
        <v>25000000</v>
      </c>
      <c r="AQ103" s="129"/>
      <c r="AR103" s="129"/>
      <c r="AS103" s="129"/>
      <c r="AT103" s="129"/>
      <c r="AU103" s="129"/>
      <c r="AV103" s="129"/>
      <c r="AW103" s="138">
        <v>1551661669.1099999</v>
      </c>
      <c r="AX103" s="138">
        <v>2823307815.1799998</v>
      </c>
      <c r="AY103" s="138">
        <v>8367396118.3400002</v>
      </c>
      <c r="AZ103" s="129"/>
    </row>
    <row r="104" spans="1:52" ht="10.199999999999999" hidden="1" thickBot="1">
      <c r="A104" s="128" t="s">
        <v>155</v>
      </c>
      <c r="B104" s="128" t="s">
        <v>53</v>
      </c>
      <c r="C104" s="128" t="s">
        <v>226</v>
      </c>
      <c r="D104" s="141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38">
        <v>264529.62</v>
      </c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38">
        <v>5607206676.1499996</v>
      </c>
      <c r="AF104" s="138">
        <v>659267275.88</v>
      </c>
      <c r="AG104" s="140">
        <v>1161430740.4000001</v>
      </c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</row>
    <row r="105" spans="1:52" ht="10.199999999999999" hidden="1" thickBot="1">
      <c r="A105" s="128" t="s">
        <v>166</v>
      </c>
      <c r="B105" s="128" t="s">
        <v>64</v>
      </c>
      <c r="C105" s="128" t="s">
        <v>132</v>
      </c>
      <c r="D105" s="138">
        <v>776828664.73000002</v>
      </c>
      <c r="E105" s="138">
        <v>241042544.93000001</v>
      </c>
      <c r="F105" s="138">
        <v>25180044144.849998</v>
      </c>
      <c r="G105" s="129"/>
      <c r="H105" s="138">
        <v>2283846241.8600001</v>
      </c>
      <c r="I105" s="129"/>
      <c r="J105" s="129"/>
      <c r="K105" s="129"/>
      <c r="L105" s="138">
        <v>1485024867.3900001</v>
      </c>
      <c r="M105" s="140">
        <v>3743360.2</v>
      </c>
      <c r="N105" s="129"/>
      <c r="O105" s="129"/>
      <c r="P105" s="138">
        <v>100234099.19</v>
      </c>
      <c r="Q105" s="129"/>
      <c r="R105" s="129"/>
      <c r="S105" s="138">
        <v>6244254.2199999997</v>
      </c>
      <c r="T105" s="138">
        <v>88008701.340000004</v>
      </c>
      <c r="U105" s="129"/>
      <c r="V105" s="129"/>
      <c r="W105" s="140">
        <v>63977805.600000001</v>
      </c>
      <c r="X105" s="138">
        <v>19970593.649999999</v>
      </c>
      <c r="Y105" s="138">
        <v>30248965277.959999</v>
      </c>
      <c r="Z105" s="129"/>
      <c r="AA105" s="129"/>
      <c r="AB105" s="129"/>
      <c r="AC105" s="138">
        <v>443306.62</v>
      </c>
      <c r="AD105" s="129"/>
      <c r="AE105" s="138">
        <v>16808928287.77</v>
      </c>
      <c r="AF105" s="138">
        <v>7175811721.4799995</v>
      </c>
      <c r="AG105" s="138">
        <v>3174752688.5300002</v>
      </c>
      <c r="AH105" s="129"/>
      <c r="AI105" s="139">
        <v>17004112</v>
      </c>
      <c r="AJ105" s="129"/>
      <c r="AK105" s="129"/>
      <c r="AL105" s="138">
        <v>124041193.78</v>
      </c>
      <c r="AM105" s="138">
        <v>27300981310.18</v>
      </c>
      <c r="AN105" s="140">
        <v>327615349.5</v>
      </c>
      <c r="AO105" s="138">
        <v>58719041.079999998</v>
      </c>
      <c r="AP105" s="138">
        <v>17514095.739999998</v>
      </c>
      <c r="AQ105" s="129"/>
      <c r="AR105" s="138">
        <v>721418553.78999996</v>
      </c>
      <c r="AS105" s="129"/>
      <c r="AT105" s="129"/>
      <c r="AU105" s="129"/>
      <c r="AV105" s="129"/>
      <c r="AW105" s="138">
        <v>1822716927.6700001</v>
      </c>
      <c r="AX105" s="138">
        <v>2947983967.7800002</v>
      </c>
      <c r="AY105" s="138">
        <v>30248965277.959999</v>
      </c>
      <c r="AZ105" s="129"/>
    </row>
    <row r="106" spans="1:52" ht="10.199999999999999" hidden="1" thickBot="1">
      <c r="A106" s="128" t="s">
        <v>154</v>
      </c>
      <c r="B106" s="128" t="s">
        <v>52</v>
      </c>
      <c r="C106" s="128" t="s">
        <v>226</v>
      </c>
      <c r="D106" s="141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38">
        <v>3086274.45</v>
      </c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38">
        <v>22523165223.369999</v>
      </c>
      <c r="AF106" s="138">
        <v>603948713.59000003</v>
      </c>
      <c r="AG106" s="138">
        <v>1503513533.49</v>
      </c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129"/>
      <c r="AZ106" s="129"/>
    </row>
    <row r="107" spans="1:52" ht="10.199999999999999" thickBot="1">
      <c r="A107" s="128" t="s">
        <v>167</v>
      </c>
      <c r="B107" s="128" t="s">
        <v>65</v>
      </c>
      <c r="C107" s="128" t="s">
        <v>133</v>
      </c>
      <c r="D107" s="138">
        <v>136244151.44999999</v>
      </c>
      <c r="E107" s="138">
        <v>17712967223.650002</v>
      </c>
      <c r="F107" s="138">
        <v>18979902518.150002</v>
      </c>
      <c r="G107" s="129"/>
      <c r="H107" s="138">
        <v>8298077702.4300003</v>
      </c>
      <c r="I107" s="129"/>
      <c r="J107" s="138">
        <v>11583753343.309999</v>
      </c>
      <c r="K107" s="129"/>
      <c r="L107" s="138">
        <v>9332654.3300000001</v>
      </c>
      <c r="M107" s="138">
        <v>84320.39</v>
      </c>
      <c r="N107" s="129"/>
      <c r="O107" s="129"/>
      <c r="P107" s="129"/>
      <c r="Q107" s="129"/>
      <c r="R107" s="129"/>
      <c r="S107" s="138">
        <v>39594228.939999998</v>
      </c>
      <c r="T107" s="138">
        <v>12572200.99</v>
      </c>
      <c r="U107" s="129"/>
      <c r="V107" s="139">
        <v>11085712</v>
      </c>
      <c r="W107" s="139">
        <v>88092338</v>
      </c>
      <c r="X107" s="138">
        <v>2254915.31</v>
      </c>
      <c r="Y107" s="138">
        <v>56873961308.949997</v>
      </c>
      <c r="Z107" s="129"/>
      <c r="AA107" s="129"/>
      <c r="AB107" s="129"/>
      <c r="AC107" s="140">
        <v>354363.8</v>
      </c>
      <c r="AD107" s="129"/>
      <c r="AE107" s="138">
        <v>12496039035.120001</v>
      </c>
      <c r="AF107" s="138">
        <v>18581728199.450001</v>
      </c>
      <c r="AG107" s="138">
        <v>3102586439.2199998</v>
      </c>
      <c r="AH107" s="138">
        <v>24272487.940000001</v>
      </c>
      <c r="AI107" s="139">
        <v>2483709</v>
      </c>
      <c r="AJ107" s="139">
        <v>1381875934</v>
      </c>
      <c r="AK107" s="138">
        <v>5213138.21</v>
      </c>
      <c r="AL107" s="138">
        <v>169356621.47</v>
      </c>
      <c r="AM107" s="138">
        <v>35763909928.209999</v>
      </c>
      <c r="AN107" s="139">
        <v>7000000000</v>
      </c>
      <c r="AO107" s="129"/>
      <c r="AP107" s="139">
        <v>350000000</v>
      </c>
      <c r="AQ107" s="129"/>
      <c r="AR107" s="138">
        <v>3156505428.0700002</v>
      </c>
      <c r="AS107" s="129"/>
      <c r="AT107" s="138">
        <v>20388606.280000001</v>
      </c>
      <c r="AU107" s="129"/>
      <c r="AV107" s="129"/>
      <c r="AW107" s="138">
        <v>10583157346.389999</v>
      </c>
      <c r="AX107" s="138">
        <v>21110051380.740002</v>
      </c>
      <c r="AY107" s="138">
        <v>56873961308.949997</v>
      </c>
      <c r="AZ107" s="129"/>
    </row>
    <row r="108" spans="1:52" ht="9.5500000000000007" hidden="1">
      <c r="A108" s="168" t="s">
        <v>227</v>
      </c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</row>
    <row r="113" spans="3:5" ht="12.75" customHeight="1" thickBot="1"/>
    <row r="114" spans="3:5" ht="12.75" customHeight="1" thickBot="1">
      <c r="C114" s="122" t="s">
        <v>131</v>
      </c>
      <c r="D114" s="134" t="s">
        <v>172</v>
      </c>
    </row>
    <row r="115" spans="3:5" ht="12.75" customHeight="1" thickBot="1">
      <c r="C115" s="123"/>
      <c r="D115" s="134" t="s">
        <v>173</v>
      </c>
    </row>
    <row r="116" spans="3:5" ht="12.75" customHeight="1" thickBot="1">
      <c r="C116" s="123"/>
      <c r="D116" s="134" t="s">
        <v>182</v>
      </c>
    </row>
    <row r="117" spans="3:5" ht="12.75" customHeight="1" thickBot="1">
      <c r="C117" s="123"/>
      <c r="D117" s="134" t="s">
        <v>183</v>
      </c>
      <c r="E117" s="132">
        <v>174344114684.11008</v>
      </c>
    </row>
    <row r="118" spans="3:5" ht="12.75" customHeight="1" thickBot="1">
      <c r="C118" s="123"/>
      <c r="D118" s="134" t="s">
        <v>184</v>
      </c>
      <c r="E118" s="132">
        <v>507671451642.1601</v>
      </c>
    </row>
    <row r="119" spans="3:5" ht="12.75" customHeight="1" thickBot="1">
      <c r="C119" s="123"/>
      <c r="D119" s="134" t="s">
        <v>185</v>
      </c>
      <c r="E119" s="132">
        <v>1852775815626.9099</v>
      </c>
    </row>
    <row r="120" spans="3:5" ht="12.75" customHeight="1" thickBot="1">
      <c r="C120" s="123"/>
      <c r="D120" s="134" t="s">
        <v>186</v>
      </c>
      <c r="E120" s="132">
        <v>0</v>
      </c>
    </row>
    <row r="121" spans="3:5" ht="12.75" customHeight="1" thickBot="1">
      <c r="C121" s="123"/>
      <c r="D121" s="134" t="s">
        <v>187</v>
      </c>
      <c r="E121" s="132">
        <v>11016901445.26</v>
      </c>
    </row>
    <row r="122" spans="3:5" ht="12.75" customHeight="1" thickBot="1">
      <c r="C122" s="123"/>
      <c r="D122" s="134" t="s">
        <v>188</v>
      </c>
      <c r="E122" s="132">
        <v>0</v>
      </c>
    </row>
    <row r="123" spans="3:5" ht="12.75" customHeight="1" thickBot="1">
      <c r="C123" s="123"/>
      <c r="D123" s="134" t="s">
        <v>189</v>
      </c>
      <c r="E123" s="132">
        <v>1602961039740.4004</v>
      </c>
    </row>
    <row r="124" spans="3:5" ht="12.75" customHeight="1" thickBot="1">
      <c r="C124" s="123"/>
      <c r="D124" s="134" t="s">
        <v>190</v>
      </c>
      <c r="E124" s="132">
        <v>0</v>
      </c>
    </row>
    <row r="125" spans="3:5" ht="12.75" customHeight="1" thickBot="1">
      <c r="C125" s="123"/>
      <c r="D125" s="134" t="s">
        <v>191</v>
      </c>
      <c r="E125" s="132">
        <v>512542270536.57001</v>
      </c>
    </row>
    <row r="126" spans="3:5" ht="12.75" customHeight="1" thickBot="1">
      <c r="C126" s="123"/>
      <c r="D126" s="134" t="s">
        <v>192</v>
      </c>
      <c r="E126" s="132">
        <v>37811926.200000003</v>
      </c>
    </row>
    <row r="127" spans="3:5" ht="12.75" customHeight="1" thickBot="1">
      <c r="C127" s="123"/>
      <c r="D127" s="134" t="s">
        <v>193</v>
      </c>
      <c r="E127" s="132">
        <v>57685946629.980003</v>
      </c>
    </row>
    <row r="128" spans="3:5" ht="12.75" customHeight="1" thickBot="1">
      <c r="C128" s="123"/>
      <c r="D128" s="134" t="s">
        <v>194</v>
      </c>
      <c r="E128" s="132">
        <v>0</v>
      </c>
    </row>
    <row r="129" spans="3:5" ht="12.75" customHeight="1" thickBot="1">
      <c r="C129" s="123"/>
      <c r="D129" s="134" t="s">
        <v>195</v>
      </c>
      <c r="E129" s="132">
        <v>304059092921.64001</v>
      </c>
    </row>
    <row r="130" spans="3:5" ht="12.75" customHeight="1" thickBot="1">
      <c r="C130" s="123"/>
      <c r="D130" s="134" t="s">
        <v>196</v>
      </c>
      <c r="E130" s="132">
        <v>0</v>
      </c>
    </row>
    <row r="131" spans="3:5" ht="12.75" customHeight="1" thickBot="1">
      <c r="C131" s="123"/>
      <c r="D131" s="134" t="s">
        <v>197</v>
      </c>
      <c r="E131" s="132">
        <v>486921889</v>
      </c>
    </row>
    <row r="132" spans="3:5" ht="12.75" customHeight="1" thickBot="1">
      <c r="C132" s="123"/>
      <c r="D132" s="134" t="s">
        <v>198</v>
      </c>
      <c r="E132" s="132">
        <v>1094188267.2</v>
      </c>
    </row>
    <row r="133" spans="3:5" ht="12.75" customHeight="1" thickBot="1">
      <c r="C133" s="123"/>
      <c r="D133" s="134" t="s">
        <v>199</v>
      </c>
      <c r="E133" s="132">
        <v>2573183105.6000004</v>
      </c>
    </row>
    <row r="134" spans="3:5" ht="12.75" customHeight="1" thickBot="1">
      <c r="C134" s="123"/>
      <c r="D134" s="134" t="s">
        <v>200</v>
      </c>
      <c r="E134" s="132">
        <v>12228037.550000001</v>
      </c>
    </row>
    <row r="135" spans="3:5" ht="12.75" customHeight="1" thickBot="1">
      <c r="C135" s="123"/>
      <c r="D135" s="134" t="s">
        <v>201</v>
      </c>
      <c r="E135" s="132">
        <v>64602010.25</v>
      </c>
    </row>
    <row r="136" spans="3:5" ht="12.75" customHeight="1" thickBot="1">
      <c r="C136" s="123"/>
      <c r="D136" s="134" t="s">
        <v>202</v>
      </c>
      <c r="E136" s="132">
        <v>2733109649.3000002</v>
      </c>
    </row>
    <row r="137" spans="3:5" ht="12.75" customHeight="1" thickBot="1">
      <c r="C137" s="123"/>
      <c r="D137" s="134" t="s">
        <v>203</v>
      </c>
      <c r="E137" s="132">
        <v>1171264647.4899998</v>
      </c>
    </row>
    <row r="138" spans="3:5" ht="12.75" customHeight="1" thickBot="1">
      <c r="C138" s="123"/>
      <c r="D138" s="142" t="s">
        <v>174</v>
      </c>
      <c r="E138" s="132">
        <v>5031229942759.6182</v>
      </c>
    </row>
    <row r="139" spans="3:5" ht="12.75" customHeight="1" thickBot="1">
      <c r="C139" s="123"/>
      <c r="D139" s="134" t="s">
        <v>204</v>
      </c>
      <c r="E139" s="132">
        <v>0</v>
      </c>
    </row>
    <row r="140" spans="3:5" ht="12.75" customHeight="1" thickBot="1">
      <c r="C140" s="123"/>
      <c r="D140" s="134" t="s">
        <v>205</v>
      </c>
      <c r="E140" s="132">
        <v>1201337128.1199999</v>
      </c>
    </row>
    <row r="141" spans="3:5" ht="12.75" customHeight="1" thickBot="1">
      <c r="C141" s="123"/>
      <c r="D141" s="134" t="s">
        <v>206</v>
      </c>
      <c r="E141" s="132">
        <v>0</v>
      </c>
    </row>
    <row r="142" spans="3:5" ht="12.75" customHeight="1" thickBot="1">
      <c r="C142" s="123"/>
      <c r="D142" s="134" t="s">
        <v>207</v>
      </c>
      <c r="E142" s="132">
        <v>280925044.02000004</v>
      </c>
    </row>
    <row r="143" spans="3:5" ht="12.75" customHeight="1" thickBot="1">
      <c r="C143" s="123"/>
      <c r="D143" s="134" t="s">
        <v>208</v>
      </c>
      <c r="E143" s="132">
        <v>0</v>
      </c>
    </row>
    <row r="144" spans="3:5" ht="12.75" customHeight="1" thickBot="1">
      <c r="C144" s="123"/>
      <c r="D144" s="142" t="s">
        <v>179</v>
      </c>
      <c r="E144" s="143">
        <v>2965333831824.2202</v>
      </c>
    </row>
    <row r="145" spans="3:7" ht="12.75" customHeight="1" thickBot="1">
      <c r="C145" s="123"/>
      <c r="D145" s="134" t="s">
        <v>177</v>
      </c>
      <c r="E145" s="132">
        <v>860087778368.34985</v>
      </c>
    </row>
    <row r="146" spans="3:7" ht="12.75" customHeight="1" thickBot="1">
      <c r="C146" s="123"/>
      <c r="D146" s="142" t="s">
        <v>178</v>
      </c>
      <c r="E146" s="143">
        <v>564440073930.30005</v>
      </c>
      <c r="F146" s="130">
        <f>E146+E145+E144</f>
        <v>4389861684122.8701</v>
      </c>
    </row>
    <row r="147" spans="3:7" ht="12.75" customHeight="1" thickBot="1">
      <c r="C147" s="123"/>
      <c r="D147" s="134" t="s">
        <v>209</v>
      </c>
      <c r="E147" s="132">
        <v>-44390862.000000015</v>
      </c>
    </row>
    <row r="148" spans="3:7" ht="12.75" customHeight="1" thickBot="1">
      <c r="C148" s="123"/>
      <c r="D148" s="134" t="s">
        <v>210</v>
      </c>
      <c r="E148" s="132">
        <v>6358962880.6600008</v>
      </c>
      <c r="G148" s="130">
        <f>G151+G152</f>
        <v>28186541699.410774</v>
      </c>
    </row>
    <row r="149" spans="3:7" ht="12.75" customHeight="1" thickBot="1">
      <c r="C149" s="123"/>
      <c r="D149" s="134" t="s">
        <v>211</v>
      </c>
      <c r="E149" s="132">
        <v>2528627194.5900002</v>
      </c>
    </row>
    <row r="150" spans="3:7" ht="12.75" customHeight="1" thickBot="1">
      <c r="C150" s="123"/>
      <c r="D150" s="134" t="s">
        <v>212</v>
      </c>
      <c r="E150" s="132">
        <v>222105896.59000003</v>
      </c>
    </row>
    <row r="151" spans="3:7" ht="12.75" customHeight="1" thickBot="1">
      <c r="C151" s="123"/>
      <c r="D151" s="134" t="s">
        <v>213</v>
      </c>
      <c r="E151" s="132">
        <v>15664382254.049999</v>
      </c>
      <c r="G151" s="120">
        <v>1974592163.3800125</v>
      </c>
    </row>
    <row r="152" spans="3:7" ht="12.75" customHeight="1" thickBot="1">
      <c r="C152" s="123"/>
      <c r="D152" s="142" t="s">
        <v>175</v>
      </c>
      <c r="E152" s="143">
        <v>4416073633658.9004</v>
      </c>
      <c r="F152" s="130">
        <f>E152-E146-E144</f>
        <v>886299727904.38037</v>
      </c>
      <c r="G152" s="131">
        <f>E152-E146-E145-E144</f>
        <v>26211949536.030762</v>
      </c>
    </row>
    <row r="153" spans="3:7" ht="12.75" customHeight="1" thickBot="1">
      <c r="C153" s="123"/>
      <c r="D153" s="134" t="s">
        <v>214</v>
      </c>
      <c r="E153" s="132">
        <v>20303005690.279999</v>
      </c>
    </row>
    <row r="154" spans="3:7" ht="12.75" customHeight="1" thickBot="1">
      <c r="C154" s="123"/>
      <c r="D154" s="134" t="s">
        <v>215</v>
      </c>
      <c r="E154" s="132">
        <v>24207030559.560001</v>
      </c>
    </row>
    <row r="155" spans="3:7" ht="12.75" customHeight="1" thickBot="1">
      <c r="C155" s="123"/>
      <c r="D155" s="134" t="s">
        <v>216</v>
      </c>
      <c r="E155" s="132">
        <v>987829039.34000003</v>
      </c>
    </row>
    <row r="156" spans="3:7" ht="12.75" customHeight="1" thickBot="1">
      <c r="C156" s="123"/>
      <c r="D156" s="134" t="s">
        <v>217</v>
      </c>
      <c r="E156" s="132">
        <v>0</v>
      </c>
    </row>
    <row r="157" spans="3:7" ht="12.75" customHeight="1" thickBot="1">
      <c r="C157" s="123"/>
      <c r="D157" s="134" t="s">
        <v>218</v>
      </c>
      <c r="E157" s="132">
        <v>4089695807.0200005</v>
      </c>
    </row>
    <row r="158" spans="3:7" ht="12.75" customHeight="1" thickBot="1">
      <c r="C158" s="123"/>
      <c r="D158" s="134" t="s">
        <v>219</v>
      </c>
      <c r="E158" s="132">
        <v>234786693.31</v>
      </c>
    </row>
    <row r="159" spans="3:7" ht="12.75" customHeight="1" thickBot="1">
      <c r="C159" s="123"/>
      <c r="D159" s="134" t="s">
        <v>220</v>
      </c>
      <c r="E159" s="132">
        <v>51617388.439999998</v>
      </c>
    </row>
    <row r="160" spans="3:7" ht="12.75" customHeight="1" thickBot="1">
      <c r="C160" s="123"/>
      <c r="D160" s="134" t="s">
        <v>221</v>
      </c>
      <c r="E160" s="132">
        <v>0</v>
      </c>
    </row>
    <row r="161" spans="3:5" ht="12.75" customHeight="1" thickBot="1">
      <c r="C161" s="123"/>
      <c r="D161" s="134" t="s">
        <v>222</v>
      </c>
      <c r="E161" s="132">
        <v>1230707806.8699999</v>
      </c>
    </row>
    <row r="162" spans="3:5" ht="12.75" customHeight="1" thickBot="1">
      <c r="C162" s="123"/>
      <c r="D162" s="134" t="s">
        <v>223</v>
      </c>
      <c r="E162" s="132">
        <v>564051636115.90015</v>
      </c>
    </row>
    <row r="163" spans="3:5" ht="12.75" customHeight="1" thickBot="1">
      <c r="C163" s="123"/>
      <c r="D163" s="134" t="s">
        <v>180</v>
      </c>
      <c r="E163" s="132">
        <v>615156309100.72009</v>
      </c>
    </row>
    <row r="164" spans="3:5" ht="12.75" customHeight="1" thickBot="1">
      <c r="C164" s="123"/>
      <c r="D164" s="134" t="s">
        <v>224</v>
      </c>
      <c r="E164" s="132">
        <v>5031229942759.6182</v>
      </c>
    </row>
    <row r="165" spans="3:5" ht="12.75" customHeight="1">
      <c r="C165" s="123"/>
      <c r="D165" s="134" t="s">
        <v>225</v>
      </c>
      <c r="E165" s="132">
        <v>0</v>
      </c>
    </row>
  </sheetData>
  <autoFilter ref="A5:AZ108">
    <filterColumn colId="2">
      <filters>
        <filter val="31.12.2023"/>
      </filters>
    </filterColumn>
  </autoFilter>
  <mergeCells count="2">
    <mergeCell ref="A1:AZ1"/>
    <mergeCell ref="A108:AZ10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78"/>
  <sheetViews>
    <sheetView topLeftCell="A7" workbookViewId="0">
      <selection activeCell="G148" sqref="G148"/>
    </sheetView>
  </sheetViews>
  <sheetFormatPr defaultColWidth="14.625" defaultRowHeight="12.75" customHeight="1"/>
  <cols>
    <col min="1" max="1" width="59.125" style="133" customWidth="1"/>
    <col min="2" max="16384" width="14.625" style="120"/>
  </cols>
  <sheetData>
    <row r="1" spans="1:61" ht="9.5500000000000007">
      <c r="A1" s="169" t="s">
        <v>130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</row>
    <row r="4" spans="1:61" ht="10.199999999999999" thickBot="1">
      <c r="A4" s="144" t="s">
        <v>131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</row>
    <row r="5" spans="1:61" ht="27.7" customHeight="1">
      <c r="A5" s="145" t="s">
        <v>172</v>
      </c>
      <c r="B5" s="146" t="s">
        <v>173</v>
      </c>
      <c r="C5" s="146" t="s">
        <v>182</v>
      </c>
      <c r="D5" s="146" t="s">
        <v>228</v>
      </c>
      <c r="E5" s="146" t="s">
        <v>229</v>
      </c>
      <c r="F5" s="126" t="s">
        <v>230</v>
      </c>
      <c r="G5" s="126" t="s">
        <v>231</v>
      </c>
      <c r="H5" s="146" t="s">
        <v>232</v>
      </c>
      <c r="I5" s="146" t="s">
        <v>233</v>
      </c>
      <c r="J5" s="146" t="s">
        <v>234</v>
      </c>
      <c r="K5" s="146" t="s">
        <v>235</v>
      </c>
      <c r="L5" s="146" t="s">
        <v>236</v>
      </c>
      <c r="M5" s="146" t="s">
        <v>237</v>
      </c>
      <c r="N5" s="126" t="s">
        <v>192</v>
      </c>
      <c r="O5" s="146" t="s">
        <v>193</v>
      </c>
      <c r="P5" s="146" t="s">
        <v>194</v>
      </c>
      <c r="Q5" s="146" t="s">
        <v>195</v>
      </c>
      <c r="R5" s="146" t="s">
        <v>238</v>
      </c>
      <c r="S5" s="146" t="s">
        <v>197</v>
      </c>
      <c r="T5" s="146" t="s">
        <v>198</v>
      </c>
      <c r="U5" s="146" t="s">
        <v>199</v>
      </c>
      <c r="V5" s="146" t="s">
        <v>200</v>
      </c>
      <c r="W5" s="146" t="s">
        <v>201</v>
      </c>
      <c r="X5" s="146" t="s">
        <v>202</v>
      </c>
      <c r="Y5" s="146" t="s">
        <v>203</v>
      </c>
      <c r="Z5" s="146" t="s">
        <v>174</v>
      </c>
      <c r="AA5" s="146" t="s">
        <v>239</v>
      </c>
      <c r="AB5" s="126" t="s">
        <v>240</v>
      </c>
      <c r="AC5" s="126" t="s">
        <v>241</v>
      </c>
      <c r="AD5" s="146" t="s">
        <v>242</v>
      </c>
      <c r="AE5" s="146" t="s">
        <v>243</v>
      </c>
      <c r="AF5" s="146" t="s">
        <v>206</v>
      </c>
      <c r="AG5" s="146" t="s">
        <v>244</v>
      </c>
      <c r="AH5" s="126" t="s">
        <v>207</v>
      </c>
      <c r="AI5" s="146" t="s">
        <v>245</v>
      </c>
      <c r="AJ5" s="146" t="s">
        <v>179</v>
      </c>
      <c r="AK5" s="146" t="s">
        <v>177</v>
      </c>
      <c r="AL5" s="126" t="s">
        <v>178</v>
      </c>
      <c r="AM5" s="126" t="s">
        <v>209</v>
      </c>
      <c r="AN5" s="146" t="s">
        <v>210</v>
      </c>
      <c r="AO5" s="146" t="s">
        <v>211</v>
      </c>
      <c r="AP5" s="146" t="s">
        <v>212</v>
      </c>
      <c r="AQ5" s="146" t="s">
        <v>213</v>
      </c>
      <c r="AR5" s="146" t="s">
        <v>176</v>
      </c>
      <c r="AS5" s="146" t="s">
        <v>214</v>
      </c>
      <c r="AT5" s="146" t="s">
        <v>215</v>
      </c>
      <c r="AU5" s="146" t="s">
        <v>216</v>
      </c>
      <c r="AV5" s="146" t="s">
        <v>217</v>
      </c>
      <c r="AW5" s="146" t="s">
        <v>246</v>
      </c>
      <c r="AX5" s="146" t="s">
        <v>247</v>
      </c>
      <c r="AY5" s="126" t="s">
        <v>248</v>
      </c>
      <c r="AZ5" s="146" t="s">
        <v>219</v>
      </c>
      <c r="BA5" s="126" t="s">
        <v>249</v>
      </c>
      <c r="BB5" s="126" t="s">
        <v>220</v>
      </c>
      <c r="BC5" s="146" t="s">
        <v>250</v>
      </c>
      <c r="BD5" s="146" t="s">
        <v>221</v>
      </c>
      <c r="BE5" s="146" t="s">
        <v>222</v>
      </c>
      <c r="BF5" s="146" t="s">
        <v>223</v>
      </c>
      <c r="BG5" s="146" t="s">
        <v>181</v>
      </c>
      <c r="BH5" s="146" t="s">
        <v>251</v>
      </c>
      <c r="BI5" s="146" t="s">
        <v>225</v>
      </c>
    </row>
    <row r="6" spans="1:61" ht="10.199999999999999" hidden="1" thickBot="1">
      <c r="A6" s="127" t="s">
        <v>149</v>
      </c>
      <c r="B6" s="127" t="s">
        <v>47</v>
      </c>
      <c r="C6" s="127" t="s">
        <v>132</v>
      </c>
      <c r="D6" s="137">
        <v>6794548533.7600002</v>
      </c>
      <c r="E6" s="137">
        <v>117150524028.66</v>
      </c>
      <c r="F6" s="137">
        <v>117150524028.66</v>
      </c>
      <c r="G6" s="136"/>
      <c r="H6" s="136"/>
      <c r="I6" s="136"/>
      <c r="J6" s="136"/>
      <c r="K6" s="137">
        <v>223350560798.94</v>
      </c>
      <c r="L6" s="137">
        <v>49836937937.019997</v>
      </c>
      <c r="M6" s="137">
        <v>173513622861.92001</v>
      </c>
      <c r="N6" s="137">
        <v>689857.01</v>
      </c>
      <c r="O6" s="136"/>
      <c r="P6" s="136"/>
      <c r="Q6" s="136"/>
      <c r="R6" s="136"/>
      <c r="S6" s="136"/>
      <c r="T6" s="137">
        <v>78851008.409999996</v>
      </c>
      <c r="U6" s="137">
        <v>293409370.26999998</v>
      </c>
      <c r="V6" s="136"/>
      <c r="W6" s="136"/>
      <c r="X6" s="137">
        <v>92549023.040000007</v>
      </c>
      <c r="Y6" s="137">
        <v>42893111.310000002</v>
      </c>
      <c r="Z6" s="147">
        <v>347804025731.40002</v>
      </c>
      <c r="AA6" s="136"/>
      <c r="AB6" s="136"/>
      <c r="AC6" s="136"/>
      <c r="AD6" s="137">
        <v>758925320.38999999</v>
      </c>
      <c r="AE6" s="147">
        <v>262840605.09999999</v>
      </c>
      <c r="AF6" s="136"/>
      <c r="AG6" s="137">
        <v>496084715.29000002</v>
      </c>
      <c r="AH6" s="137">
        <v>2232684.39</v>
      </c>
      <c r="AI6" s="136"/>
      <c r="AJ6" s="137">
        <v>180366707197.14001</v>
      </c>
      <c r="AK6" s="137">
        <v>119091762763.52</v>
      </c>
      <c r="AL6" s="137">
        <v>21860085327.59</v>
      </c>
      <c r="AM6" s="136"/>
      <c r="AN6" s="148">
        <v>623495687</v>
      </c>
      <c r="AO6" s="137">
        <v>24403301.329999998</v>
      </c>
      <c r="AP6" s="148">
        <v>3360000</v>
      </c>
      <c r="AQ6" s="137">
        <v>168463953.71000001</v>
      </c>
      <c r="AR6" s="137">
        <v>322899436235.07001</v>
      </c>
      <c r="AS6" s="148">
        <v>5596550000</v>
      </c>
      <c r="AT6" s="148">
        <v>704021000</v>
      </c>
      <c r="AU6" s="148">
        <v>279827500</v>
      </c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7">
        <v>18324190996.330002</v>
      </c>
      <c r="BG6" s="137">
        <v>24904589496.330002</v>
      </c>
      <c r="BH6" s="147">
        <v>347804025731.40002</v>
      </c>
      <c r="BI6" s="136"/>
    </row>
    <row r="7" spans="1:61" ht="10.199999999999999" thickBot="1">
      <c r="A7" s="149" t="s">
        <v>143</v>
      </c>
      <c r="B7" s="128" t="s">
        <v>41</v>
      </c>
      <c r="C7" s="128" t="s">
        <v>133</v>
      </c>
      <c r="D7" s="138">
        <v>592141231.53999996</v>
      </c>
      <c r="E7" s="138">
        <v>377915728.01999998</v>
      </c>
      <c r="F7" s="138">
        <v>377915728.01999998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8">
        <v>183461.07</v>
      </c>
      <c r="U7" s="129"/>
      <c r="V7" s="129"/>
      <c r="W7" s="129"/>
      <c r="X7" s="139">
        <v>1906281</v>
      </c>
      <c r="Y7" s="138">
        <v>32009404.059999999</v>
      </c>
      <c r="Z7" s="138">
        <v>1004156105.6900001</v>
      </c>
      <c r="AA7" s="129"/>
      <c r="AB7" s="129"/>
      <c r="AC7" s="129"/>
      <c r="AD7" s="129"/>
      <c r="AE7" s="129"/>
      <c r="AF7" s="129"/>
      <c r="AG7" s="129"/>
      <c r="AH7" s="138">
        <v>28605.98</v>
      </c>
      <c r="AI7" s="129"/>
      <c r="AJ7" s="129"/>
      <c r="AK7" s="138">
        <v>5214930.54</v>
      </c>
      <c r="AL7" s="138">
        <v>116219692.02</v>
      </c>
      <c r="AM7" s="129"/>
      <c r="AN7" s="139">
        <v>4528473</v>
      </c>
      <c r="AO7" s="129"/>
      <c r="AP7" s="129"/>
      <c r="AQ7" s="138">
        <v>2097816.44</v>
      </c>
      <c r="AR7" s="138">
        <v>128089517.98</v>
      </c>
      <c r="AS7" s="139">
        <v>150000000</v>
      </c>
      <c r="AT7" s="139">
        <v>667580000</v>
      </c>
      <c r="AU7" s="139">
        <v>7500000</v>
      </c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38">
        <v>50986587.710000001</v>
      </c>
      <c r="BG7" s="138">
        <v>876066587.71000004</v>
      </c>
      <c r="BH7" s="138">
        <v>1004156105.6900001</v>
      </c>
      <c r="BI7" s="129"/>
    </row>
    <row r="8" spans="1:61" ht="10.199999999999999" hidden="1" thickBot="1">
      <c r="A8" s="128" t="s">
        <v>143</v>
      </c>
      <c r="B8" s="128" t="s">
        <v>41</v>
      </c>
      <c r="C8" s="128" t="s">
        <v>226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38">
        <v>383351.57</v>
      </c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38">
        <v>7020084.3600000003</v>
      </c>
      <c r="AL8" s="138">
        <v>120447402.54000001</v>
      </c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</row>
    <row r="9" spans="1:61" ht="10.199999999999999" hidden="1" thickBot="1">
      <c r="A9" s="128" t="s">
        <v>149</v>
      </c>
      <c r="B9" s="128" t="s">
        <v>47</v>
      </c>
      <c r="C9" s="128" t="s">
        <v>226</v>
      </c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38">
        <v>77404206.980000004</v>
      </c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38">
        <v>173337638243.32999</v>
      </c>
      <c r="AK9" s="138">
        <v>98276860894.169998</v>
      </c>
      <c r="AL9" s="138">
        <v>19944846926.040001</v>
      </c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</row>
    <row r="10" spans="1:61" ht="10.199999999999999" thickBot="1">
      <c r="A10" s="149" t="s">
        <v>139</v>
      </c>
      <c r="B10" s="128" t="s">
        <v>38</v>
      </c>
      <c r="C10" s="128" t="s">
        <v>133</v>
      </c>
      <c r="D10" s="138">
        <v>73715381.359999999</v>
      </c>
      <c r="E10" s="138">
        <v>6802541411.0699997</v>
      </c>
      <c r="F10" s="138">
        <v>6802541411.0699997</v>
      </c>
      <c r="G10" s="129"/>
      <c r="H10" s="129"/>
      <c r="I10" s="129"/>
      <c r="J10" s="129"/>
      <c r="K10" s="138">
        <v>1587459137.0899999</v>
      </c>
      <c r="L10" s="138">
        <v>1316569579.72</v>
      </c>
      <c r="M10" s="138">
        <v>270889557.37</v>
      </c>
      <c r="N10" s="129"/>
      <c r="O10" s="129"/>
      <c r="P10" s="129"/>
      <c r="Q10" s="129"/>
      <c r="R10" s="129"/>
      <c r="S10" s="138">
        <v>51166666.670000002</v>
      </c>
      <c r="T10" s="138">
        <v>21399085.620000001</v>
      </c>
      <c r="U10" s="140">
        <v>10145446.699999999</v>
      </c>
      <c r="V10" s="129"/>
      <c r="W10" s="129"/>
      <c r="X10" s="139">
        <v>1345900</v>
      </c>
      <c r="Y10" s="138">
        <v>6904832.1299999999</v>
      </c>
      <c r="Z10" s="138">
        <v>8554677860.6400003</v>
      </c>
      <c r="AA10" s="129"/>
      <c r="AB10" s="129"/>
      <c r="AC10" s="129"/>
      <c r="AD10" s="138">
        <v>14370619.49</v>
      </c>
      <c r="AE10" s="129"/>
      <c r="AF10" s="129"/>
      <c r="AG10" s="138">
        <v>14370619.49</v>
      </c>
      <c r="AH10" s="138">
        <v>305955.65000000002</v>
      </c>
      <c r="AI10" s="129"/>
      <c r="AJ10" s="138">
        <v>2162027711.8400002</v>
      </c>
      <c r="AK10" s="138">
        <v>360425791.47000003</v>
      </c>
      <c r="AL10" s="138">
        <v>5264358091.4200001</v>
      </c>
      <c r="AM10" s="129"/>
      <c r="AN10" s="129"/>
      <c r="AO10" s="129"/>
      <c r="AP10" s="129"/>
      <c r="AQ10" s="140">
        <v>7673985.7999999998</v>
      </c>
      <c r="AR10" s="138">
        <v>7809162155.6700001</v>
      </c>
      <c r="AS10" s="139">
        <v>200707070</v>
      </c>
      <c r="AT10" s="138">
        <v>188954689.25999999</v>
      </c>
      <c r="AU10" s="138">
        <v>1536252.23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38">
        <v>354317693.48000002</v>
      </c>
      <c r="BG10" s="138">
        <v>745515704.97000003</v>
      </c>
      <c r="BH10" s="138">
        <v>8554677860.6400003</v>
      </c>
      <c r="BI10" s="129"/>
    </row>
    <row r="11" spans="1:61" ht="10.199999999999999" hidden="1" thickBot="1">
      <c r="A11" s="128" t="s">
        <v>143</v>
      </c>
      <c r="B11" s="128" t="s">
        <v>41</v>
      </c>
      <c r="C11" s="128" t="s">
        <v>132</v>
      </c>
      <c r="D11" s="138">
        <v>26142407.969999999</v>
      </c>
      <c r="E11" s="138">
        <v>360013207.31</v>
      </c>
      <c r="F11" s="138">
        <v>360013207.31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38">
        <v>283406.32</v>
      </c>
      <c r="U11" s="129"/>
      <c r="V11" s="129"/>
      <c r="W11" s="129"/>
      <c r="X11" s="139">
        <v>637296</v>
      </c>
      <c r="Y11" s="138">
        <v>321378.32</v>
      </c>
      <c r="Z11" s="138">
        <v>387397695.92000002</v>
      </c>
      <c r="AA11" s="129"/>
      <c r="AB11" s="129"/>
      <c r="AC11" s="129"/>
      <c r="AD11" s="129"/>
      <c r="AE11" s="129"/>
      <c r="AF11" s="129"/>
      <c r="AG11" s="129"/>
      <c r="AH11" s="138">
        <v>22341.98</v>
      </c>
      <c r="AI11" s="129"/>
      <c r="AJ11" s="129"/>
      <c r="AK11" s="138">
        <v>6081608.8300000001</v>
      </c>
      <c r="AL11" s="138">
        <v>108828822.23</v>
      </c>
      <c r="AM11" s="129"/>
      <c r="AN11" s="139">
        <v>1194849</v>
      </c>
      <c r="AO11" s="129"/>
      <c r="AP11" s="129"/>
      <c r="AQ11" s="138">
        <v>3217060.78</v>
      </c>
      <c r="AR11" s="138">
        <v>119344682.81999999</v>
      </c>
      <c r="AS11" s="139">
        <v>150000000</v>
      </c>
      <c r="AT11" s="139">
        <v>90080000</v>
      </c>
      <c r="AU11" s="139">
        <v>7500000</v>
      </c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40">
        <v>20473013.100000001</v>
      </c>
      <c r="BG11" s="140">
        <v>268053013.09999999</v>
      </c>
      <c r="BH11" s="138">
        <v>387397695.92000002</v>
      </c>
      <c r="BI11" s="129"/>
    </row>
    <row r="12" spans="1:61" ht="10.199999999999999" hidden="1" thickBot="1">
      <c r="A12" s="128" t="s">
        <v>139</v>
      </c>
      <c r="B12" s="128" t="s">
        <v>38</v>
      </c>
      <c r="C12" s="128" t="s">
        <v>132</v>
      </c>
      <c r="D12" s="138">
        <v>57197744.270000003</v>
      </c>
      <c r="E12" s="138">
        <v>5883732644.8400002</v>
      </c>
      <c r="F12" s="138">
        <v>5883732644.8400002</v>
      </c>
      <c r="G12" s="129"/>
      <c r="H12" s="129"/>
      <c r="I12" s="129"/>
      <c r="J12" s="129"/>
      <c r="K12" s="138">
        <v>1433103558.95</v>
      </c>
      <c r="L12" s="138">
        <v>1433046659.98</v>
      </c>
      <c r="M12" s="138">
        <v>56898.97</v>
      </c>
      <c r="N12" s="138">
        <v>6021.84</v>
      </c>
      <c r="O12" s="129"/>
      <c r="P12" s="129"/>
      <c r="Q12" s="129"/>
      <c r="R12" s="129"/>
      <c r="S12" s="139">
        <v>61114600</v>
      </c>
      <c r="T12" s="138">
        <v>21166486.629999999</v>
      </c>
      <c r="U12" s="138">
        <v>8219170.6799999997</v>
      </c>
      <c r="V12" s="129"/>
      <c r="W12" s="140">
        <v>16950.3</v>
      </c>
      <c r="X12" s="139">
        <v>1507884</v>
      </c>
      <c r="Y12" s="138">
        <v>5599733.5899999999</v>
      </c>
      <c r="Z12" s="140">
        <v>7471664795.1000004</v>
      </c>
      <c r="AA12" s="129"/>
      <c r="AB12" s="129"/>
      <c r="AC12" s="129"/>
      <c r="AD12" s="138">
        <v>25654150.370000001</v>
      </c>
      <c r="AE12" s="129"/>
      <c r="AF12" s="129"/>
      <c r="AG12" s="138">
        <v>25654150.370000001</v>
      </c>
      <c r="AH12" s="138">
        <v>388003.75</v>
      </c>
      <c r="AI12" s="129"/>
      <c r="AJ12" s="138">
        <v>2153533333.73</v>
      </c>
      <c r="AK12" s="138">
        <v>341187224.68000001</v>
      </c>
      <c r="AL12" s="138">
        <v>4138204954.77</v>
      </c>
      <c r="AM12" s="129"/>
      <c r="AN12" s="129"/>
      <c r="AO12" s="129"/>
      <c r="AP12" s="129"/>
      <c r="AQ12" s="138">
        <v>8414070.6600000001</v>
      </c>
      <c r="AR12" s="138">
        <v>6667381737.96</v>
      </c>
      <c r="AS12" s="139">
        <v>200707070</v>
      </c>
      <c r="AT12" s="138">
        <v>182701889.22</v>
      </c>
      <c r="AU12" s="138">
        <v>1536252.23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38">
        <v>419337845.69</v>
      </c>
      <c r="BG12" s="138">
        <v>804283057.13999999</v>
      </c>
      <c r="BH12" s="140">
        <v>7471664795.1000004</v>
      </c>
      <c r="BI12" s="129"/>
    </row>
    <row r="13" spans="1:61" ht="10.199999999999999" hidden="1" thickBot="1">
      <c r="A13" s="128" t="s">
        <v>139</v>
      </c>
      <c r="B13" s="128" t="s">
        <v>38</v>
      </c>
      <c r="C13" s="128" t="s">
        <v>226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39">
        <v>12766832</v>
      </c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38">
        <v>2021343338.5899999</v>
      </c>
      <c r="AK13" s="138">
        <v>272067546.98000002</v>
      </c>
      <c r="AL13" s="138">
        <v>3479528050.21</v>
      </c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</row>
    <row r="14" spans="1:61" ht="10.199999999999999" thickBot="1">
      <c r="A14" s="149" t="s">
        <v>149</v>
      </c>
      <c r="B14" s="128" t="s">
        <v>47</v>
      </c>
      <c r="C14" s="128" t="s">
        <v>133</v>
      </c>
      <c r="D14" s="138">
        <v>10639695176.280001</v>
      </c>
      <c r="E14" s="138">
        <v>82684430282.339996</v>
      </c>
      <c r="F14" s="138">
        <v>82684430282.339996</v>
      </c>
      <c r="G14" s="129"/>
      <c r="H14" s="129"/>
      <c r="I14" s="129"/>
      <c r="J14" s="129"/>
      <c r="K14" s="138">
        <v>282198309090.65997</v>
      </c>
      <c r="L14" s="138">
        <v>73314938437.369995</v>
      </c>
      <c r="M14" s="138">
        <v>208883370653.29001</v>
      </c>
      <c r="N14" s="138">
        <v>886103.87</v>
      </c>
      <c r="O14" s="129"/>
      <c r="P14" s="129"/>
      <c r="Q14" s="129"/>
      <c r="R14" s="129"/>
      <c r="S14" s="129"/>
      <c r="T14" s="138">
        <v>89017422.849999994</v>
      </c>
      <c r="U14" s="138">
        <v>279822747.94999999</v>
      </c>
      <c r="V14" s="129"/>
      <c r="W14" s="139">
        <v>73860724</v>
      </c>
      <c r="X14" s="138">
        <v>173159527.96000001</v>
      </c>
      <c r="Y14" s="138">
        <v>33425519.960000001</v>
      </c>
      <c r="Z14" s="138">
        <v>376172606595.87</v>
      </c>
      <c r="AA14" s="129"/>
      <c r="AB14" s="129"/>
      <c r="AC14" s="129"/>
      <c r="AD14" s="140">
        <v>885992410.39999998</v>
      </c>
      <c r="AE14" s="140">
        <v>211743904.59999999</v>
      </c>
      <c r="AF14" s="129"/>
      <c r="AG14" s="140">
        <v>674248505.79999995</v>
      </c>
      <c r="AH14" s="138">
        <v>2354189.58</v>
      </c>
      <c r="AI14" s="129"/>
      <c r="AJ14" s="138">
        <v>188313212402.38</v>
      </c>
      <c r="AK14" s="138">
        <v>133030574636.27</v>
      </c>
      <c r="AL14" s="138">
        <v>25588500119.32</v>
      </c>
      <c r="AM14" s="129"/>
      <c r="AN14" s="139">
        <v>712700331</v>
      </c>
      <c r="AO14" s="140">
        <v>87950245.799999997</v>
      </c>
      <c r="AP14" s="139">
        <v>77163026</v>
      </c>
      <c r="AQ14" s="138">
        <v>179426504.24000001</v>
      </c>
      <c r="AR14" s="138">
        <v>348877873864.98999</v>
      </c>
      <c r="AS14" s="139">
        <v>5596550000</v>
      </c>
      <c r="AT14" s="139">
        <v>704021000</v>
      </c>
      <c r="AU14" s="139">
        <v>279827500</v>
      </c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38">
        <v>20714334230.880001</v>
      </c>
      <c r="BG14" s="138">
        <v>27294732730.880001</v>
      </c>
      <c r="BH14" s="138">
        <v>376172606595.87</v>
      </c>
      <c r="BI14" s="129"/>
    </row>
    <row r="15" spans="1:61" ht="9.5500000000000007" hidden="1">
      <c r="A15" s="168" t="s">
        <v>252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</row>
    <row r="17" spans="1:5" ht="12.75" customHeight="1" thickBot="1"/>
    <row r="18" spans="1:5" ht="12.75" customHeight="1" thickBot="1">
      <c r="A18" s="145" t="s">
        <v>172</v>
      </c>
      <c r="B18" s="128" t="s">
        <v>143</v>
      </c>
      <c r="C18" s="128" t="s">
        <v>139</v>
      </c>
      <c r="D18" s="128" t="s">
        <v>149</v>
      </c>
    </row>
    <row r="19" spans="1:5" ht="12.75" customHeight="1" thickBot="1">
      <c r="A19" s="145" t="s">
        <v>173</v>
      </c>
      <c r="B19" s="128" t="s">
        <v>41</v>
      </c>
      <c r="C19" s="128" t="s">
        <v>38</v>
      </c>
      <c r="D19" s="128" t="s">
        <v>47</v>
      </c>
    </row>
    <row r="20" spans="1:5" ht="12.75" customHeight="1" thickBot="1">
      <c r="A20" s="145" t="s">
        <v>182</v>
      </c>
      <c r="B20" s="128" t="s">
        <v>133</v>
      </c>
      <c r="C20" s="128" t="s">
        <v>133</v>
      </c>
      <c r="D20" s="128" t="s">
        <v>133</v>
      </c>
    </row>
    <row r="21" spans="1:5" ht="12.75" customHeight="1" thickBot="1">
      <c r="A21" s="145" t="s">
        <v>228</v>
      </c>
      <c r="B21" s="138">
        <v>592141231.53999996</v>
      </c>
      <c r="C21" s="138">
        <v>73715381.359999999</v>
      </c>
      <c r="D21" s="138">
        <v>10639695176.280001</v>
      </c>
      <c r="E21" s="124">
        <f>B21+C21+D21</f>
        <v>11305551789.18</v>
      </c>
    </row>
    <row r="22" spans="1:5" ht="12.75" customHeight="1" thickBot="1">
      <c r="A22" s="145" t="s">
        <v>229</v>
      </c>
      <c r="B22" s="138">
        <v>377915728.01999998</v>
      </c>
      <c r="C22" s="138">
        <v>6802541411.0699997</v>
      </c>
      <c r="D22" s="138">
        <v>82684430282.339996</v>
      </c>
      <c r="E22" s="124">
        <f t="shared" ref="E22:E78" si="0">B22+C22+D22</f>
        <v>89864887421.429993</v>
      </c>
    </row>
    <row r="23" spans="1:5" ht="12.75" customHeight="1" thickBot="1">
      <c r="A23" s="134" t="s">
        <v>230</v>
      </c>
      <c r="B23" s="138">
        <v>377915728.01999998</v>
      </c>
      <c r="C23" s="138">
        <v>6802541411.0699997</v>
      </c>
      <c r="D23" s="138">
        <v>82684430282.339996</v>
      </c>
      <c r="E23" s="124">
        <f t="shared" si="0"/>
        <v>89864887421.429993</v>
      </c>
    </row>
    <row r="24" spans="1:5" ht="12.75" customHeight="1" thickBot="1">
      <c r="A24" s="134" t="s">
        <v>231</v>
      </c>
      <c r="B24" s="129"/>
      <c r="C24" s="129"/>
      <c r="D24" s="129"/>
      <c r="E24" s="124">
        <f t="shared" si="0"/>
        <v>0</v>
      </c>
    </row>
    <row r="25" spans="1:5" ht="12.75" customHeight="1" thickBot="1">
      <c r="A25" s="145" t="s">
        <v>232</v>
      </c>
      <c r="B25" s="129"/>
      <c r="C25" s="129"/>
      <c r="D25" s="129"/>
      <c r="E25" s="124">
        <f t="shared" si="0"/>
        <v>0</v>
      </c>
    </row>
    <row r="26" spans="1:5" ht="12.75" customHeight="1" thickBot="1">
      <c r="A26" s="145" t="s">
        <v>233</v>
      </c>
      <c r="B26" s="129"/>
      <c r="C26" s="129"/>
      <c r="D26" s="129"/>
      <c r="E26" s="124">
        <f t="shared" si="0"/>
        <v>0</v>
      </c>
    </row>
    <row r="27" spans="1:5" ht="12.75" customHeight="1" thickBot="1">
      <c r="A27" s="145" t="s">
        <v>234</v>
      </c>
      <c r="B27" s="129"/>
      <c r="C27" s="129"/>
      <c r="D27" s="129"/>
      <c r="E27" s="124">
        <f t="shared" si="0"/>
        <v>0</v>
      </c>
    </row>
    <row r="28" spans="1:5" ht="12.75" customHeight="1" thickBot="1">
      <c r="A28" s="145" t="s">
        <v>235</v>
      </c>
      <c r="B28" s="129"/>
      <c r="C28" s="138">
        <v>1587459137.0899999</v>
      </c>
      <c r="D28" s="138">
        <v>282198309090.65997</v>
      </c>
      <c r="E28" s="124">
        <f t="shared" si="0"/>
        <v>283785768227.75</v>
      </c>
    </row>
    <row r="29" spans="1:5" ht="12.75" customHeight="1" thickBot="1">
      <c r="A29" s="145" t="s">
        <v>236</v>
      </c>
      <c r="B29" s="129"/>
      <c r="C29" s="138">
        <v>1316569579.72</v>
      </c>
      <c r="D29" s="138">
        <v>73314938437.369995</v>
      </c>
      <c r="E29" s="124">
        <f t="shared" si="0"/>
        <v>74631508017.089996</v>
      </c>
    </row>
    <row r="30" spans="1:5" ht="12.75" customHeight="1" thickBot="1">
      <c r="A30" s="145" t="s">
        <v>237</v>
      </c>
      <c r="B30" s="129"/>
      <c r="C30" s="138">
        <v>270889557.37</v>
      </c>
      <c r="D30" s="138">
        <v>208883370653.29001</v>
      </c>
      <c r="E30" s="124">
        <f t="shared" si="0"/>
        <v>209154260210.66</v>
      </c>
    </row>
    <row r="31" spans="1:5" ht="12.75" customHeight="1" thickBot="1">
      <c r="A31" s="134" t="s">
        <v>192</v>
      </c>
      <c r="B31" s="129"/>
      <c r="C31" s="129"/>
      <c r="D31" s="138">
        <v>886103.87</v>
      </c>
      <c r="E31" s="124">
        <f t="shared" si="0"/>
        <v>886103.87</v>
      </c>
    </row>
    <row r="32" spans="1:5" ht="12.75" customHeight="1" thickBot="1">
      <c r="A32" s="145" t="s">
        <v>193</v>
      </c>
      <c r="B32" s="129"/>
      <c r="C32" s="129"/>
      <c r="D32" s="129"/>
      <c r="E32" s="124">
        <f t="shared" si="0"/>
        <v>0</v>
      </c>
    </row>
    <row r="33" spans="1:5" ht="12.75" customHeight="1" thickBot="1">
      <c r="A33" s="145" t="s">
        <v>194</v>
      </c>
      <c r="B33" s="129"/>
      <c r="C33" s="129"/>
      <c r="D33" s="129"/>
      <c r="E33" s="124">
        <f t="shared" si="0"/>
        <v>0</v>
      </c>
    </row>
    <row r="34" spans="1:5" ht="12.75" customHeight="1" thickBot="1">
      <c r="A34" s="145" t="s">
        <v>195</v>
      </c>
      <c r="B34" s="129"/>
      <c r="C34" s="129"/>
      <c r="D34" s="129"/>
      <c r="E34" s="124">
        <f t="shared" si="0"/>
        <v>0</v>
      </c>
    </row>
    <row r="35" spans="1:5" ht="12.75" customHeight="1" thickBot="1">
      <c r="A35" s="145" t="s">
        <v>238</v>
      </c>
      <c r="B35" s="129"/>
      <c r="C35" s="129"/>
      <c r="D35" s="129"/>
      <c r="E35" s="124">
        <f t="shared" si="0"/>
        <v>0</v>
      </c>
    </row>
    <row r="36" spans="1:5" ht="12.75" customHeight="1" thickBot="1">
      <c r="A36" s="145" t="s">
        <v>197</v>
      </c>
      <c r="B36" s="129"/>
      <c r="C36" s="138">
        <v>51166666.670000002</v>
      </c>
      <c r="D36" s="129"/>
      <c r="E36" s="124">
        <f t="shared" si="0"/>
        <v>51166666.670000002</v>
      </c>
    </row>
    <row r="37" spans="1:5" ht="12.75" customHeight="1" thickBot="1">
      <c r="A37" s="145" t="s">
        <v>198</v>
      </c>
      <c r="B37" s="138">
        <v>183461.07</v>
      </c>
      <c r="C37" s="138">
        <v>21399085.620000001</v>
      </c>
      <c r="D37" s="138">
        <v>89017422.849999994</v>
      </c>
      <c r="E37" s="124">
        <f t="shared" si="0"/>
        <v>110599969.53999999</v>
      </c>
    </row>
    <row r="38" spans="1:5" ht="12.75" customHeight="1" thickBot="1">
      <c r="A38" s="145" t="s">
        <v>199</v>
      </c>
      <c r="B38" s="129"/>
      <c r="C38" s="140">
        <v>10145446.699999999</v>
      </c>
      <c r="D38" s="138">
        <v>279822747.94999999</v>
      </c>
      <c r="E38" s="124">
        <f t="shared" si="0"/>
        <v>289968194.64999998</v>
      </c>
    </row>
    <row r="39" spans="1:5" ht="12.75" customHeight="1" thickBot="1">
      <c r="A39" s="145" t="s">
        <v>200</v>
      </c>
      <c r="B39" s="129"/>
      <c r="C39" s="129"/>
      <c r="D39" s="129"/>
      <c r="E39" s="124">
        <f t="shared" si="0"/>
        <v>0</v>
      </c>
    </row>
    <row r="40" spans="1:5" ht="12.75" customHeight="1" thickBot="1">
      <c r="A40" s="145" t="s">
        <v>201</v>
      </c>
      <c r="B40" s="129"/>
      <c r="C40" s="129"/>
      <c r="D40" s="139">
        <v>73860724</v>
      </c>
      <c r="E40" s="124">
        <f t="shared" si="0"/>
        <v>73860724</v>
      </c>
    </row>
    <row r="41" spans="1:5" ht="12.75" customHeight="1" thickBot="1">
      <c r="A41" s="145" t="s">
        <v>202</v>
      </c>
      <c r="B41" s="139">
        <v>1906281</v>
      </c>
      <c r="C41" s="139">
        <v>1345900</v>
      </c>
      <c r="D41" s="138">
        <v>173159527.96000001</v>
      </c>
      <c r="E41" s="124">
        <f t="shared" si="0"/>
        <v>176411708.96000001</v>
      </c>
    </row>
    <row r="42" spans="1:5" ht="12.75" customHeight="1" thickBot="1">
      <c r="A42" s="145" t="s">
        <v>203</v>
      </c>
      <c r="B42" s="138">
        <v>32009404.059999999</v>
      </c>
      <c r="C42" s="138">
        <v>6904832.1299999999</v>
      </c>
      <c r="D42" s="138">
        <v>33425519.960000001</v>
      </c>
      <c r="E42" s="124">
        <f t="shared" si="0"/>
        <v>72339756.150000006</v>
      </c>
    </row>
    <row r="43" spans="1:5" ht="12.75" customHeight="1" thickBot="1">
      <c r="A43" s="145" t="s">
        <v>174</v>
      </c>
      <c r="B43" s="138">
        <v>1004156105.6900001</v>
      </c>
      <c r="C43" s="138">
        <v>8554677860.6400003</v>
      </c>
      <c r="D43" s="138">
        <v>376172606595.87</v>
      </c>
      <c r="E43" s="124">
        <f t="shared" si="0"/>
        <v>385731440562.20001</v>
      </c>
    </row>
    <row r="44" spans="1:5" ht="12.75" customHeight="1" thickBot="1">
      <c r="A44" s="145" t="s">
        <v>239</v>
      </c>
      <c r="B44" s="129"/>
      <c r="C44" s="129"/>
      <c r="D44" s="129"/>
      <c r="E44" s="124">
        <f t="shared" si="0"/>
        <v>0</v>
      </c>
    </row>
    <row r="45" spans="1:5" ht="12.75" customHeight="1" thickBot="1">
      <c r="A45" s="134" t="s">
        <v>240</v>
      </c>
      <c r="B45" s="129"/>
      <c r="C45" s="129"/>
      <c r="D45" s="129"/>
      <c r="E45" s="124">
        <f t="shared" si="0"/>
        <v>0</v>
      </c>
    </row>
    <row r="46" spans="1:5" ht="12.75" customHeight="1" thickBot="1">
      <c r="A46" s="134" t="s">
        <v>241</v>
      </c>
      <c r="B46" s="129"/>
      <c r="C46" s="129"/>
      <c r="D46" s="129"/>
      <c r="E46" s="124">
        <f t="shared" si="0"/>
        <v>0</v>
      </c>
    </row>
    <row r="47" spans="1:5" ht="12.75" customHeight="1" thickBot="1">
      <c r="A47" s="145" t="s">
        <v>242</v>
      </c>
      <c r="B47" s="129"/>
      <c r="C47" s="138">
        <v>14370619.49</v>
      </c>
      <c r="D47" s="140">
        <v>885992410.39999998</v>
      </c>
      <c r="E47" s="124">
        <f t="shared" si="0"/>
        <v>900363029.88999999</v>
      </c>
    </row>
    <row r="48" spans="1:5" ht="12.75" customHeight="1" thickBot="1">
      <c r="A48" s="145" t="s">
        <v>243</v>
      </c>
      <c r="B48" s="129"/>
      <c r="C48" s="129"/>
      <c r="D48" s="140">
        <v>211743904.59999999</v>
      </c>
      <c r="E48" s="124">
        <f t="shared" si="0"/>
        <v>211743904.59999999</v>
      </c>
    </row>
    <row r="49" spans="1:6" ht="12.75" customHeight="1" thickBot="1">
      <c r="A49" s="145" t="s">
        <v>206</v>
      </c>
      <c r="B49" s="129"/>
      <c r="C49" s="129"/>
      <c r="D49" s="129"/>
      <c r="E49" s="124">
        <f t="shared" si="0"/>
        <v>0</v>
      </c>
    </row>
    <row r="50" spans="1:6" ht="12.75" customHeight="1" thickBot="1">
      <c r="A50" s="145" t="s">
        <v>244</v>
      </c>
      <c r="B50" s="129"/>
      <c r="C50" s="138">
        <v>14370619.49</v>
      </c>
      <c r="D50" s="140">
        <v>674248505.79999995</v>
      </c>
      <c r="E50" s="124">
        <f t="shared" si="0"/>
        <v>688619125.28999996</v>
      </c>
    </row>
    <row r="51" spans="1:6" ht="12.75" customHeight="1" thickBot="1">
      <c r="A51" s="134" t="s">
        <v>207</v>
      </c>
      <c r="B51" s="138">
        <v>28605.98</v>
      </c>
      <c r="C51" s="138">
        <v>305955.65000000002</v>
      </c>
      <c r="D51" s="138">
        <v>2354189.58</v>
      </c>
      <c r="E51" s="124">
        <f t="shared" si="0"/>
        <v>2688751.21</v>
      </c>
    </row>
    <row r="52" spans="1:6" ht="12.75" customHeight="1" thickBot="1">
      <c r="A52" s="145" t="s">
        <v>245</v>
      </c>
      <c r="B52" s="129"/>
      <c r="C52" s="129"/>
      <c r="D52" s="129"/>
      <c r="E52" s="124">
        <f t="shared" si="0"/>
        <v>0</v>
      </c>
    </row>
    <row r="53" spans="1:6" ht="12.75" customHeight="1" thickBot="1">
      <c r="A53" s="145" t="s">
        <v>179</v>
      </c>
      <c r="B53" s="129"/>
      <c r="C53" s="138">
        <v>2162027711.8400002</v>
      </c>
      <c r="D53" s="138">
        <v>188313212402.38</v>
      </c>
      <c r="E53" s="125">
        <f t="shared" si="0"/>
        <v>190475240114.22</v>
      </c>
    </row>
    <row r="54" spans="1:6" ht="12.75" customHeight="1" thickBot="1">
      <c r="A54" s="145" t="s">
        <v>177</v>
      </c>
      <c r="B54" s="138">
        <v>5214930.54</v>
      </c>
      <c r="C54" s="138">
        <v>360425791.47000003</v>
      </c>
      <c r="D54" s="138">
        <v>133030574636.27</v>
      </c>
      <c r="E54" s="125">
        <f t="shared" si="0"/>
        <v>133396215358.28</v>
      </c>
    </row>
    <row r="55" spans="1:6" ht="12.75" customHeight="1" thickBot="1">
      <c r="A55" s="134" t="s">
        <v>178</v>
      </c>
      <c r="B55" s="138">
        <v>116219692.02</v>
      </c>
      <c r="C55" s="138">
        <v>5264358091.4200001</v>
      </c>
      <c r="D55" s="138">
        <v>25588500119.32</v>
      </c>
      <c r="E55" s="125">
        <f t="shared" si="0"/>
        <v>30969077902.760002</v>
      </c>
    </row>
    <row r="56" spans="1:6" ht="12.75" customHeight="1" thickBot="1">
      <c r="A56" s="134" t="s">
        <v>209</v>
      </c>
      <c r="B56" s="129"/>
      <c r="C56" s="129"/>
      <c r="D56" s="129"/>
      <c r="E56" s="124">
        <f t="shared" si="0"/>
        <v>0</v>
      </c>
    </row>
    <row r="57" spans="1:6" ht="12.75" customHeight="1" thickBot="1">
      <c r="A57" s="145" t="s">
        <v>210</v>
      </c>
      <c r="B57" s="139">
        <v>4528473</v>
      </c>
      <c r="C57" s="129"/>
      <c r="D57" s="139">
        <v>712700331</v>
      </c>
      <c r="E57" s="124">
        <f t="shared" si="0"/>
        <v>717228804</v>
      </c>
    </row>
    <row r="58" spans="1:6" ht="12.75" customHeight="1" thickBot="1">
      <c r="A58" s="145" t="s">
        <v>211</v>
      </c>
      <c r="B58" s="129"/>
      <c r="C58" s="129"/>
      <c r="D58" s="140">
        <v>87950245.799999997</v>
      </c>
      <c r="E58" s="124">
        <f t="shared" si="0"/>
        <v>87950245.799999997</v>
      </c>
    </row>
    <row r="59" spans="1:6" ht="12.75" customHeight="1" thickBot="1">
      <c r="A59" s="145" t="s">
        <v>212</v>
      </c>
      <c r="B59" s="129"/>
      <c r="C59" s="129"/>
      <c r="D59" s="139">
        <v>77163026</v>
      </c>
      <c r="E59" s="124">
        <f t="shared" si="0"/>
        <v>77163026</v>
      </c>
    </row>
    <row r="60" spans="1:6" ht="12.75" customHeight="1" thickBot="1">
      <c r="A60" s="145" t="s">
        <v>213</v>
      </c>
      <c r="B60" s="138">
        <v>2097816.44</v>
      </c>
      <c r="C60" s="140">
        <v>7673985.7999999998</v>
      </c>
      <c r="D60" s="138">
        <v>179426504.24000001</v>
      </c>
      <c r="E60" s="124">
        <f t="shared" si="0"/>
        <v>189198306.48000002</v>
      </c>
    </row>
    <row r="61" spans="1:6" ht="12.75" customHeight="1" thickBot="1">
      <c r="A61" s="145" t="s">
        <v>176</v>
      </c>
      <c r="B61" s="138">
        <v>128089517.98</v>
      </c>
      <c r="C61" s="138">
        <v>7809162155.6700001</v>
      </c>
      <c r="D61" s="138">
        <v>348877873864.98999</v>
      </c>
      <c r="E61" s="125">
        <f t="shared" si="0"/>
        <v>356815125538.64001</v>
      </c>
      <c r="F61" s="125">
        <f>E61-E53-E54-E55</f>
        <v>1974592163.3800125</v>
      </c>
    </row>
    <row r="62" spans="1:6" ht="12.75" customHeight="1" thickBot="1">
      <c r="A62" s="145" t="s">
        <v>214</v>
      </c>
      <c r="B62" s="139">
        <v>150000000</v>
      </c>
      <c r="C62" s="139">
        <v>200707070</v>
      </c>
      <c r="D62" s="139">
        <v>5596550000</v>
      </c>
      <c r="E62" s="124">
        <f t="shared" si="0"/>
        <v>5947257070</v>
      </c>
    </row>
    <row r="63" spans="1:6" ht="12.75" customHeight="1" thickBot="1">
      <c r="A63" s="145" t="s">
        <v>215</v>
      </c>
      <c r="B63" s="139">
        <v>667580000</v>
      </c>
      <c r="C63" s="138">
        <v>188954689.25999999</v>
      </c>
      <c r="D63" s="139">
        <v>704021000</v>
      </c>
      <c r="E63" s="124">
        <f t="shared" si="0"/>
        <v>1560555689.26</v>
      </c>
    </row>
    <row r="64" spans="1:6" ht="12.75" customHeight="1" thickBot="1">
      <c r="A64" s="145" t="s">
        <v>216</v>
      </c>
      <c r="B64" s="139">
        <v>7500000</v>
      </c>
      <c r="C64" s="138">
        <v>1536252.23</v>
      </c>
      <c r="D64" s="139">
        <v>279827500</v>
      </c>
      <c r="E64" s="124">
        <f t="shared" si="0"/>
        <v>288863752.23000002</v>
      </c>
    </row>
    <row r="65" spans="1:5" ht="12.75" customHeight="1" thickBot="1">
      <c r="A65" s="145" t="s">
        <v>217</v>
      </c>
      <c r="B65" s="129"/>
      <c r="C65" s="129"/>
      <c r="D65" s="129"/>
      <c r="E65" s="124">
        <f t="shared" si="0"/>
        <v>0</v>
      </c>
    </row>
    <row r="66" spans="1:5" ht="12.75" customHeight="1" thickBot="1">
      <c r="A66" s="145" t="s">
        <v>246</v>
      </c>
      <c r="B66" s="129"/>
      <c r="C66" s="129"/>
      <c r="D66" s="129"/>
      <c r="E66" s="124">
        <f t="shared" si="0"/>
        <v>0</v>
      </c>
    </row>
    <row r="67" spans="1:5" ht="12.75" customHeight="1" thickBot="1">
      <c r="A67" s="145" t="s">
        <v>247</v>
      </c>
      <c r="B67" s="129"/>
      <c r="C67" s="129"/>
      <c r="D67" s="129"/>
      <c r="E67" s="124">
        <f t="shared" si="0"/>
        <v>0</v>
      </c>
    </row>
    <row r="68" spans="1:5" ht="12.75" customHeight="1" thickBot="1">
      <c r="A68" s="134" t="s">
        <v>248</v>
      </c>
      <c r="B68" s="129"/>
      <c r="C68" s="129"/>
      <c r="D68" s="129"/>
      <c r="E68" s="124">
        <f t="shared" si="0"/>
        <v>0</v>
      </c>
    </row>
    <row r="69" spans="1:5" ht="12.75" customHeight="1" thickBot="1">
      <c r="A69" s="145" t="s">
        <v>219</v>
      </c>
      <c r="B69" s="129"/>
      <c r="C69" s="129"/>
      <c r="D69" s="129"/>
      <c r="E69" s="124">
        <f t="shared" si="0"/>
        <v>0</v>
      </c>
    </row>
    <row r="70" spans="1:5" ht="12.75" customHeight="1" thickBot="1">
      <c r="A70" s="134" t="s">
        <v>249</v>
      </c>
      <c r="B70" s="129"/>
      <c r="C70" s="129"/>
      <c r="D70" s="129"/>
      <c r="E70" s="124">
        <f t="shared" si="0"/>
        <v>0</v>
      </c>
    </row>
    <row r="71" spans="1:5" ht="12.75" customHeight="1" thickBot="1">
      <c r="A71" s="134" t="s">
        <v>220</v>
      </c>
      <c r="B71" s="129"/>
      <c r="C71" s="129"/>
      <c r="D71" s="129"/>
      <c r="E71" s="124">
        <f t="shared" si="0"/>
        <v>0</v>
      </c>
    </row>
    <row r="72" spans="1:5" ht="12.75" customHeight="1" thickBot="1">
      <c r="A72" s="145" t="s">
        <v>250</v>
      </c>
      <c r="B72" s="129"/>
      <c r="C72" s="129"/>
      <c r="D72" s="129"/>
      <c r="E72" s="124">
        <f t="shared" si="0"/>
        <v>0</v>
      </c>
    </row>
    <row r="73" spans="1:5" ht="12.75" customHeight="1" thickBot="1">
      <c r="A73" s="145" t="s">
        <v>221</v>
      </c>
      <c r="B73" s="129"/>
      <c r="C73" s="129"/>
      <c r="D73" s="129"/>
      <c r="E73" s="124">
        <f t="shared" si="0"/>
        <v>0</v>
      </c>
    </row>
    <row r="74" spans="1:5" ht="12.75" customHeight="1" thickBot="1">
      <c r="A74" s="145" t="s">
        <v>222</v>
      </c>
      <c r="B74" s="129"/>
      <c r="C74" s="129"/>
      <c r="D74" s="129"/>
      <c r="E74" s="124">
        <f t="shared" si="0"/>
        <v>0</v>
      </c>
    </row>
    <row r="75" spans="1:5" ht="12.75" customHeight="1" thickBot="1">
      <c r="A75" s="145" t="s">
        <v>223</v>
      </c>
      <c r="B75" s="138">
        <v>50986587.710000001</v>
      </c>
      <c r="C75" s="138">
        <v>354317693.48000002</v>
      </c>
      <c r="D75" s="138">
        <v>20714334230.880001</v>
      </c>
      <c r="E75" s="124">
        <f t="shared" si="0"/>
        <v>21119638512.07</v>
      </c>
    </row>
    <row r="76" spans="1:5" ht="12.75" customHeight="1" thickBot="1">
      <c r="A76" s="145" t="s">
        <v>181</v>
      </c>
      <c r="B76" s="138">
        <v>876066587.71000004</v>
      </c>
      <c r="C76" s="138">
        <v>745515704.97000003</v>
      </c>
      <c r="D76" s="138">
        <v>27294732730.880001</v>
      </c>
      <c r="E76" s="124">
        <f t="shared" si="0"/>
        <v>28916315023.560001</v>
      </c>
    </row>
    <row r="77" spans="1:5" ht="12.75" customHeight="1" thickBot="1">
      <c r="A77" s="145" t="s">
        <v>251</v>
      </c>
      <c r="B77" s="138">
        <v>1004156105.6900001</v>
      </c>
      <c r="C77" s="138">
        <v>8554677860.6400003</v>
      </c>
      <c r="D77" s="138">
        <v>376172606595.87</v>
      </c>
      <c r="E77" s="124">
        <f t="shared" si="0"/>
        <v>385731440562.20001</v>
      </c>
    </row>
    <row r="78" spans="1:5" ht="12.75" customHeight="1" thickBot="1">
      <c r="A78" s="145" t="s">
        <v>225</v>
      </c>
      <c r="B78" s="129"/>
      <c r="C78" s="129"/>
      <c r="D78" s="129"/>
      <c r="E78" s="124">
        <f t="shared" si="0"/>
        <v>0</v>
      </c>
    </row>
  </sheetData>
  <autoFilter ref="A5:BI15">
    <filterColumn colId="2">
      <filters>
        <filter val="31.12.2023"/>
      </filters>
    </filterColumn>
  </autoFilter>
  <mergeCells count="2">
    <mergeCell ref="A1:BI1"/>
    <mergeCell ref="A15:BI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за I квартал 2023 г. </vt:lpstr>
      <vt:lpstr>за II квартал 2023 г.</vt:lpstr>
      <vt:lpstr>за III квартал 2023 г.</vt:lpstr>
      <vt:lpstr>за I квартал 2024 г.</vt:lpstr>
      <vt:lpstr>за II квартал 2024 г.</vt:lpstr>
      <vt:lpstr>за III квартал 2024 г.</vt:lpstr>
      <vt:lpstr>201_39</vt:lpstr>
      <vt:lpstr>201_9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Татьяна Алексеевна</dc:creator>
  <cp:lastModifiedBy>Морозова Татьяна Алексеевна</cp:lastModifiedBy>
  <cp:lastPrinted>2023-08-09T07:17:48Z</cp:lastPrinted>
  <dcterms:created xsi:type="dcterms:W3CDTF">2021-05-18T12:59:11Z</dcterms:created>
  <dcterms:modified xsi:type="dcterms:W3CDTF">2024-11-08T08:33:03Z</dcterms:modified>
</cp:coreProperties>
</file>