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." sheetId="1" r:id="rId1"/>
  </sheets>
  <definedNames>
    <definedName name="_ftn1" localSheetId="0">'.'!#REF!</definedName>
    <definedName name="_ftnref1" localSheetId="0">'.'!#REF!</definedName>
  </definedNames>
  <calcPr calcId="152511"/>
</workbook>
</file>

<file path=xl/calcChain.xml><?xml version="1.0" encoding="utf-8"?>
<calcChain xmlns="http://schemas.openxmlformats.org/spreadsheetml/2006/main">
  <c r="P37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  <c r="E37" i="1" l="1"/>
</calcChain>
</file>

<file path=xl/sharedStrings.xml><?xml version="1.0" encoding="utf-8"?>
<sst xmlns="http://schemas.openxmlformats.org/spreadsheetml/2006/main" count="56" uniqueCount="53">
  <si>
    <t>Сокращенное фирменное наименование негосударственного пенсионного фонда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</si>
  <si>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</si>
  <si>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</si>
  <si>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</si>
  <si>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</si>
  <si>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</si>
  <si>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«Национальный НПФ»</t>
  </si>
  <si>
    <t>НПФ «Профессиональный» (АО)</t>
  </si>
  <si>
    <t>АО НПФ «Альянс»</t>
  </si>
  <si>
    <t>АО «НПФ «Открытие»</t>
  </si>
  <si>
    <t>АО «НПФ «Достойное БУДУЩЕЕ»</t>
  </si>
  <si>
    <t>АО «НПФ «Гефест»</t>
  </si>
  <si>
    <t>АО «НПФ Эволюция»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</si>
  <si>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</si>
  <si>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</si>
  <si>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</si>
  <si>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</si>
  <si>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</si>
  <si>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</si>
  <si>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</si>
  <si>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«НПФ ГАЗФОНД пенсионные накопления»</t>
  </si>
  <si>
    <t>АО «НПФ «Стройкомплекс»</t>
  </si>
  <si>
    <t>АО МНПФ «БОЛЬШОЙ»</t>
  </si>
  <si>
    <t>АО «Ханты-Мансийский НПФ»</t>
  </si>
  <si>
    <t>АО «НПФ «Сургутнефтегаз»</t>
  </si>
  <si>
    <t>АО «НПФ «Транснефть»</t>
  </si>
  <si>
    <t>Итого</t>
  </si>
  <si>
    <t>АО НПФ «ФЕДЕРАЦИЯ»</t>
  </si>
  <si>
    <t>АО НПФ «Атомфонд»</t>
  </si>
  <si>
    <t>*На основании данных отчетности по форме 0420255 «Отчет о деятельности по обязательному пенсионному страхованию», установленной приложением 1 к Указанию Банка России от 27 ноября 2017 года № 4623-У «О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фондов» (зарегистрировано Минюстом России 22 декабря 2017 года, регистрационный № 49384, с изменениями, внесенными Указаниями Банка России от 4 апреля 2019 года № 5118-У (зарегистрировано Минюстом России 24 мая 2019 года, регистрационный № 54733), от 8 апреля 2020 года № 5433-У (зарегистрировано Минюстом России 20 мая 2020 года, регистрационный № 58397), от 13 января 2021 года № 5712-У (зарегистрировано Минюстом России 16 февраля 2021 года, регистрационный № 62525), от 22 марта 2022 года № 6094-У (зарегистрировано Минюстом России 26 апреля 2022 года, регистрационный № 68331).</t>
  </si>
  <si>
    <t>всего</t>
  </si>
  <si>
    <t>переданные в доверительное управление в отчетном году</t>
  </si>
  <si>
    <t>Расходы за отчетный год, связанные с инвестированием средств пенсионных накоплений</t>
  </si>
  <si>
    <t>в том числе</t>
  </si>
  <si>
    <t>на оплату вознаграждения управляющей компании</t>
  </si>
  <si>
    <t>на оплату услуг брокера</t>
  </si>
  <si>
    <t>на оплату услуг биржи</t>
  </si>
  <si>
    <t xml:space="preserve">на оплату вознаграждения специализированному депозитарию </t>
  </si>
  <si>
    <t>на возмещение необходимых расходов специализированного депозитария</t>
  </si>
  <si>
    <t>постоянная часть</t>
  </si>
  <si>
    <t>переменная часть</t>
  </si>
  <si>
    <t>на оплату необходимых расходов управляющей компании</t>
  </si>
  <si>
    <t>на страхование риска ответственности</t>
  </si>
  <si>
    <t>на оплату услуг банков</t>
  </si>
  <si>
    <t>прочие расходы</t>
  </si>
  <si>
    <t>тыс. руб.</t>
  </si>
  <si>
    <t>АО «НПФ «ПЕРСПЕКТИВА»</t>
  </si>
  <si>
    <t>Сведения об инвестировании средств пенсионных накоплений, сформированных в негосударственных пенсионных фондах*, по состоянию на  2022 год</t>
  </si>
  <si>
    <t>Средняя стоимость чистых активов***</t>
  </si>
  <si>
    <t>***Выгрузка 11.05.2023</t>
  </si>
  <si>
    <t>Средства пенсионных накоплений негосударственных пенсионных фондов, находящиеся в доверительном управлении**</t>
  </si>
  <si>
    <t>**Выгрузка 08.06.2023</t>
  </si>
  <si>
    <t>Дата составления отчета: 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</si>
</sst>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ahoma"/>
      <family val="2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Fill="1"/>
    <xf numFmtId="0" fontId="5" fillId="0" borderId="0" xfId="0" applyFont="1"/>
    <xf numFmtId="0" fontId="4" fillId="0" borderId="0" xfId="0" applyFont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8" fillId="0" borderId="0" xfId="0" applyFont="1"/>
    <xf numFmtId="43" fontId="5" fillId="0" borderId="0" xfId="0" applyNumberFormat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3" fontId="10" fillId="3" borderId="1" xfId="0" applyNumberFormat="1" applyFont="1" applyFill="1" applyBorder="1" applyAlignment="1">
      <alignment horizontal="center" vertical="center" wrapText="1"/>
    </xf>
    <xf numFmtId="43" fontId="9" fillId="0" borderId="1" xfId="3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3" fontId="9" fillId="0" borderId="1" xfId="3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3" fontId="9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right"/>
    </xf>
    <xf numFmtId="43" fontId="5" fillId="0" borderId="0" xfId="3" applyFont="1"/>
    <xf numFmtId="14" fontId="6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4">
    <cellStyle name="Нейтральный" xfId="1" builtinId="2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50.85546875" style="7" customWidth="1"/>
    <col min="2" max="2" width="23.42578125" style="2" customWidth="1"/>
    <col min="3" max="3" width="23.42578125" style="1" customWidth="1"/>
    <col min="4" max="4" width="21.140625" style="2" customWidth="1"/>
    <col min="5" max="5" width="19.42578125" style="2" customWidth="1"/>
    <col min="6" max="6" width="19" style="2" customWidth="1"/>
    <col min="7" max="8" width="21.7109375" style="2" customWidth="1"/>
    <col min="9" max="9" width="18.28515625" style="2" customWidth="1"/>
    <col min="10" max="10" width="22.42578125" style="2" customWidth="1"/>
    <col min="11" max="11" width="23.5703125" style="2" customWidth="1"/>
    <col min="12" max="12" width="22.85546875" style="2" customWidth="1"/>
    <col min="13" max="13" width="18.28515625" style="2" customWidth="1"/>
    <col min="14" max="14" width="18.140625" style="2" customWidth="1"/>
    <col min="15" max="15" width="15.7109375" style="2" customWidth="1"/>
    <col min="16" max="16" width="21.7109375" style="2" customWidth="1"/>
    <col min="17" max="16384" width="9.140625" style="2"/>
  </cols>
  <sheetData>
    <row r="1" spans="1:20" s="7" customFormat="1" ht="15.75" x14ac:dyDescent="0.2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ht="18.75" x14ac:dyDescent="0.3">
      <c r="A2" s="10" t="s">
        <v>52</v>
      </c>
      <c r="B2" s="3"/>
      <c r="C2" s="4"/>
      <c r="F2" s="3"/>
      <c r="P2" s="21" t="s">
        <v>45</v>
      </c>
    </row>
    <row r="3" spans="1:20" s="7" customFormat="1" ht="57.75" customHeight="1" x14ac:dyDescent="0.25">
      <c r="A3" s="24" t="s">
        <v>0</v>
      </c>
      <c r="B3" s="24" t="s">
        <v>50</v>
      </c>
      <c r="C3" s="24"/>
      <c r="D3" s="24" t="s">
        <v>48</v>
      </c>
      <c r="E3" s="24" t="s">
        <v>32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0" s="7" customFormat="1" ht="15.75" x14ac:dyDescent="0.25">
      <c r="A4" s="24"/>
      <c r="B4" s="24" t="s">
        <v>30</v>
      </c>
      <c r="C4" s="24" t="s">
        <v>31</v>
      </c>
      <c r="D4" s="24"/>
      <c r="E4" s="24" t="s">
        <v>30</v>
      </c>
      <c r="F4" s="24" t="s">
        <v>33</v>
      </c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0" s="7" customFormat="1" ht="15.75" x14ac:dyDescent="0.25">
      <c r="A5" s="24"/>
      <c r="B5" s="24"/>
      <c r="C5" s="24"/>
      <c r="D5" s="24"/>
      <c r="E5" s="24"/>
      <c r="F5" s="24" t="s">
        <v>34</v>
      </c>
      <c r="G5" s="24"/>
      <c r="H5" s="24"/>
      <c r="I5" s="24" t="s">
        <v>35</v>
      </c>
      <c r="J5" s="24" t="s">
        <v>36</v>
      </c>
      <c r="K5" s="24" t="s">
        <v>37</v>
      </c>
      <c r="L5" s="24" t="s">
        <v>38</v>
      </c>
      <c r="M5" s="24" t="s">
        <v>41</v>
      </c>
      <c r="N5" s="24" t="s">
        <v>42</v>
      </c>
      <c r="O5" s="24" t="s">
        <v>43</v>
      </c>
      <c r="P5" s="24" t="s">
        <v>44</v>
      </c>
    </row>
    <row r="6" spans="1:20" s="7" customFormat="1" ht="15.75" x14ac:dyDescent="0.25">
      <c r="A6" s="24"/>
      <c r="B6" s="24"/>
      <c r="C6" s="24"/>
      <c r="D6" s="24"/>
      <c r="E6" s="24"/>
      <c r="F6" s="24" t="s">
        <v>30</v>
      </c>
      <c r="G6" s="24" t="s">
        <v>33</v>
      </c>
      <c r="H6" s="24"/>
      <c r="I6" s="24"/>
      <c r="J6" s="24"/>
      <c r="K6" s="24"/>
      <c r="L6" s="24"/>
      <c r="M6" s="24"/>
      <c r="N6" s="24"/>
      <c r="O6" s="24"/>
      <c r="P6" s="24"/>
    </row>
    <row r="7" spans="1:20" s="7" customFormat="1" ht="77.25" customHeight="1" x14ac:dyDescent="0.25">
      <c r="A7" s="24"/>
      <c r="B7" s="24"/>
      <c r="C7" s="24"/>
      <c r="D7" s="24"/>
      <c r="E7" s="24"/>
      <c r="F7" s="24"/>
      <c r="G7" s="8" t="s">
        <v>39</v>
      </c>
      <c r="H7" s="8" t="s">
        <v>40</v>
      </c>
      <c r="I7" s="24"/>
      <c r="J7" s="24"/>
      <c r="K7" s="24"/>
      <c r="L7" s="24"/>
      <c r="M7" s="24"/>
      <c r="N7" s="24"/>
      <c r="O7" s="24"/>
      <c r="P7" s="24"/>
    </row>
    <row r="8" spans="1:20" s="7" customFormat="1" ht="15.75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</row>
    <row r="9" spans="1:20" ht="15.75" x14ac:dyDescent="0.25">
      <c r="A9" s="9" t="s">
        <v>1</v>
      </c>
      <c r="B9" s="16">
        <v>4280606.65735</v>
      </c>
      <c r="C9" s="16">
        <v>71295.387029999998</v>
      </c>
      <c r="D9" s="16">
        <v>4125164.7737199999</v>
      </c>
      <c r="E9" s="20">
        <f>SUM(G9:P9)</f>
        <v>79235.928280000007</v>
      </c>
      <c r="F9" s="16">
        <v>40332.654710000003</v>
      </c>
      <c r="G9" s="16">
        <v>8246.8407699999989</v>
      </c>
      <c r="H9" s="16">
        <v>32085.81394</v>
      </c>
      <c r="I9" s="16">
        <v>1322.77405</v>
      </c>
      <c r="J9" s="16">
        <v>66.76858</v>
      </c>
      <c r="K9" s="16">
        <v>6391.3016200000002</v>
      </c>
      <c r="L9" s="16">
        <v>556.33217000000002</v>
      </c>
      <c r="M9" s="17">
        <v>0</v>
      </c>
      <c r="N9" s="17">
        <v>0</v>
      </c>
      <c r="O9" s="17">
        <v>7.367</v>
      </c>
      <c r="P9" s="16">
        <v>30558.730149999999</v>
      </c>
      <c r="Q9" s="7"/>
      <c r="R9" s="7"/>
      <c r="T9" s="6"/>
    </row>
    <row r="10" spans="1:20" ht="15.75" x14ac:dyDescent="0.25">
      <c r="A10" s="9" t="s">
        <v>2</v>
      </c>
      <c r="B10" s="18">
        <v>2264138.5192</v>
      </c>
      <c r="C10" s="18">
        <v>16018.974759999999</v>
      </c>
      <c r="D10" s="18">
        <v>2174779.6622500001</v>
      </c>
      <c r="E10" s="20">
        <f t="shared" ref="E10:E36" si="0">SUM(G10:P10)</f>
        <v>809.98098999999991</v>
      </c>
      <c r="F10" s="18">
        <v>0</v>
      </c>
      <c r="G10" s="18">
        <v>0</v>
      </c>
      <c r="H10" s="18">
        <v>0</v>
      </c>
      <c r="I10" s="18">
        <v>494.13733000000002</v>
      </c>
      <c r="J10" s="18">
        <v>305.82765999999998</v>
      </c>
      <c r="K10" s="18">
        <v>0</v>
      </c>
      <c r="L10" s="18">
        <v>0</v>
      </c>
      <c r="M10" s="19">
        <v>0</v>
      </c>
      <c r="N10" s="19">
        <v>0</v>
      </c>
      <c r="O10" s="19">
        <v>10.016</v>
      </c>
      <c r="P10" s="18">
        <v>0</v>
      </c>
      <c r="Q10" s="7"/>
      <c r="R10" s="7"/>
      <c r="T10" s="6"/>
    </row>
    <row r="11" spans="1:20" ht="15.75" x14ac:dyDescent="0.25">
      <c r="A11" s="9" t="s">
        <v>3</v>
      </c>
      <c r="B11" s="18">
        <v>5431554.1464799996</v>
      </c>
      <c r="C11" s="18">
        <v>58936.106939999998</v>
      </c>
      <c r="D11" s="18">
        <v>5168069.7197299991</v>
      </c>
      <c r="E11" s="20">
        <f t="shared" si="0"/>
        <v>66216.773079999999</v>
      </c>
      <c r="F11" s="18">
        <v>17593.312180000001</v>
      </c>
      <c r="G11" s="18">
        <v>6</v>
      </c>
      <c r="H11" s="18">
        <v>17587.312180000001</v>
      </c>
      <c r="I11" s="18">
        <v>1027.7213199999999</v>
      </c>
      <c r="J11" s="18">
        <v>655.98831000000007</v>
      </c>
      <c r="K11" s="18">
        <v>7232.9011300000002</v>
      </c>
      <c r="L11" s="18">
        <v>748.50554</v>
      </c>
      <c r="M11" s="19">
        <v>0</v>
      </c>
      <c r="N11" s="19">
        <v>0</v>
      </c>
      <c r="O11" s="19">
        <v>6.3040000000000003</v>
      </c>
      <c r="P11" s="18">
        <v>38952.0406</v>
      </c>
      <c r="Q11" s="7"/>
      <c r="R11" s="7"/>
      <c r="T11" s="6"/>
    </row>
    <row r="12" spans="1:20" ht="15.75" x14ac:dyDescent="0.25">
      <c r="A12" s="9" t="s">
        <v>4</v>
      </c>
      <c r="B12" s="18">
        <v>8113000.3517700005</v>
      </c>
      <c r="C12" s="18">
        <v>44394.168020000005</v>
      </c>
      <c r="D12" s="18">
        <v>7874838.2461700002</v>
      </c>
      <c r="E12" s="20">
        <f t="shared" si="0"/>
        <v>79798.783800000005</v>
      </c>
      <c r="F12" s="18">
        <v>13126.367340000001</v>
      </c>
      <c r="G12" s="18">
        <v>0</v>
      </c>
      <c r="H12" s="18">
        <v>13126.367340000001</v>
      </c>
      <c r="I12" s="18">
        <v>987.01945000000001</v>
      </c>
      <c r="J12" s="18">
        <v>307.83641</v>
      </c>
      <c r="K12" s="18">
        <v>3873.5701400000003</v>
      </c>
      <c r="L12" s="18">
        <v>852.81518999999992</v>
      </c>
      <c r="M12" s="19">
        <v>0</v>
      </c>
      <c r="N12" s="19">
        <v>0</v>
      </c>
      <c r="O12" s="19">
        <v>12.984</v>
      </c>
      <c r="P12" s="18">
        <v>60638.191270000003</v>
      </c>
      <c r="Q12" s="7"/>
      <c r="R12" s="7"/>
      <c r="T12" s="6"/>
    </row>
    <row r="13" spans="1:20" ht="15.75" x14ac:dyDescent="0.25">
      <c r="A13" s="9" t="s">
        <v>5</v>
      </c>
      <c r="B13" s="18">
        <v>2247530.2337699998</v>
      </c>
      <c r="C13" s="18">
        <v>54864.925590000006</v>
      </c>
      <c r="D13" s="18">
        <v>2111954.1693899999</v>
      </c>
      <c r="E13" s="20">
        <f t="shared" si="0"/>
        <v>30115.894699999997</v>
      </c>
      <c r="F13" s="18">
        <v>9046.8673099999996</v>
      </c>
      <c r="G13" s="18">
        <v>0</v>
      </c>
      <c r="H13" s="18">
        <v>9046.8673099999996</v>
      </c>
      <c r="I13" s="18">
        <v>297.49559000000005</v>
      </c>
      <c r="J13" s="18">
        <v>137.23464000000001</v>
      </c>
      <c r="K13" s="18">
        <v>1684.3964599999999</v>
      </c>
      <c r="L13" s="18">
        <v>363.09857</v>
      </c>
      <c r="M13" s="19">
        <v>0</v>
      </c>
      <c r="N13" s="19">
        <v>0</v>
      </c>
      <c r="O13" s="19">
        <v>19.762</v>
      </c>
      <c r="P13" s="18">
        <v>18567.040129999998</v>
      </c>
      <c r="Q13" s="7"/>
      <c r="R13" s="7"/>
      <c r="T13" s="6"/>
    </row>
    <row r="14" spans="1:20" ht="15.75" x14ac:dyDescent="0.25">
      <c r="A14" s="9" t="s">
        <v>46</v>
      </c>
      <c r="B14" s="18">
        <v>12574823.010469999</v>
      </c>
      <c r="C14" s="18">
        <v>159669.21732</v>
      </c>
      <c r="D14" s="18">
        <v>12150343.92859</v>
      </c>
      <c r="E14" s="20">
        <f t="shared" si="0"/>
        <v>144844.93114</v>
      </c>
      <c r="F14" s="18">
        <v>31723.250339999999</v>
      </c>
      <c r="G14" s="18">
        <v>0</v>
      </c>
      <c r="H14" s="18">
        <v>31723.250339999999</v>
      </c>
      <c r="I14" s="18">
        <v>1450.9859299999998</v>
      </c>
      <c r="J14" s="18">
        <v>499.2946</v>
      </c>
      <c r="K14" s="18">
        <v>2080</v>
      </c>
      <c r="L14" s="18">
        <v>1631.4086100000002</v>
      </c>
      <c r="M14" s="19">
        <v>0</v>
      </c>
      <c r="N14" s="19">
        <v>0</v>
      </c>
      <c r="O14" s="19">
        <v>42.488</v>
      </c>
      <c r="P14" s="18">
        <v>107417.50366</v>
      </c>
      <c r="Q14" s="7"/>
      <c r="R14" s="7"/>
      <c r="T14" s="6"/>
    </row>
    <row r="15" spans="1:20" ht="15.75" x14ac:dyDescent="0.25">
      <c r="A15" s="9" t="s">
        <v>6</v>
      </c>
      <c r="B15" s="18">
        <v>27292650.114470001</v>
      </c>
      <c r="C15" s="18">
        <v>1014610.93311</v>
      </c>
      <c r="D15" s="18">
        <v>26408038.718929999</v>
      </c>
      <c r="E15" s="20">
        <f t="shared" si="0"/>
        <v>263682.26883000002</v>
      </c>
      <c r="F15" s="18">
        <v>34636.267249999997</v>
      </c>
      <c r="G15" s="18">
        <v>6</v>
      </c>
      <c r="H15" s="18">
        <v>34630.267249999997</v>
      </c>
      <c r="I15" s="18">
        <v>3413.4842599999997</v>
      </c>
      <c r="J15" s="18">
        <v>2405.0417000000002</v>
      </c>
      <c r="K15" s="18">
        <v>18389.84287</v>
      </c>
      <c r="L15" s="18">
        <v>3030.75542</v>
      </c>
      <c r="M15" s="19">
        <v>0</v>
      </c>
      <c r="N15" s="19">
        <v>0</v>
      </c>
      <c r="O15" s="19">
        <v>285.76</v>
      </c>
      <c r="P15" s="18">
        <v>201521.11733000001</v>
      </c>
      <c r="Q15" s="7"/>
      <c r="R15" s="7"/>
      <c r="T15" s="6"/>
    </row>
    <row r="16" spans="1:20" ht="15.75" x14ac:dyDescent="0.25">
      <c r="A16" s="9" t="s">
        <v>7</v>
      </c>
      <c r="B16" s="18">
        <v>2411799.2421800001</v>
      </c>
      <c r="C16" s="18">
        <v>8782.4459100000004</v>
      </c>
      <c r="D16" s="18">
        <v>2327829.37592</v>
      </c>
      <c r="E16" s="20">
        <f t="shared" si="0"/>
        <v>6383.2520000000004</v>
      </c>
      <c r="F16" s="18">
        <v>1718.25117</v>
      </c>
      <c r="G16" s="18">
        <v>0</v>
      </c>
      <c r="H16" s="18">
        <v>1718.25117</v>
      </c>
      <c r="I16" s="18">
        <v>375.35154999999997</v>
      </c>
      <c r="J16" s="18">
        <v>294.34237000000002</v>
      </c>
      <c r="K16" s="18">
        <v>3674.7247699999998</v>
      </c>
      <c r="L16" s="18">
        <v>320.58214000000004</v>
      </c>
      <c r="M16" s="19">
        <v>0</v>
      </c>
      <c r="N16" s="19">
        <v>0</v>
      </c>
      <c r="O16" s="19">
        <v>0</v>
      </c>
      <c r="P16" s="18">
        <v>0</v>
      </c>
      <c r="Q16" s="7"/>
      <c r="R16" s="7"/>
      <c r="T16" s="6"/>
    </row>
    <row r="17" spans="1:20" ht="15.75" x14ac:dyDescent="0.25">
      <c r="A17" s="9" t="s">
        <v>8</v>
      </c>
      <c r="B17" s="18">
        <v>1024916.41661</v>
      </c>
      <c r="C17" s="18">
        <v>60903.434259999995</v>
      </c>
      <c r="D17" s="18">
        <v>963243.53959000006</v>
      </c>
      <c r="E17" s="20">
        <f t="shared" si="0"/>
        <v>12762.955840000002</v>
      </c>
      <c r="F17" s="18">
        <v>2407.8760499999999</v>
      </c>
      <c r="G17" s="18">
        <v>0</v>
      </c>
      <c r="H17" s="18">
        <v>2407.8760499999999</v>
      </c>
      <c r="I17" s="18">
        <v>197.01646</v>
      </c>
      <c r="J17" s="18">
        <v>40.272839999999995</v>
      </c>
      <c r="K17" s="18">
        <v>1446.6328899999999</v>
      </c>
      <c r="L17" s="18">
        <v>182.71242999999998</v>
      </c>
      <c r="M17" s="19">
        <v>0</v>
      </c>
      <c r="N17" s="19">
        <v>0</v>
      </c>
      <c r="O17" s="19">
        <v>45.21546</v>
      </c>
      <c r="P17" s="18">
        <v>8443.2297100000014</v>
      </c>
      <c r="Q17" s="7"/>
      <c r="R17" s="7"/>
      <c r="T17" s="6"/>
    </row>
    <row r="18" spans="1:20" ht="15.75" x14ac:dyDescent="0.25">
      <c r="A18" s="9" t="s">
        <v>9</v>
      </c>
      <c r="B18" s="18">
        <v>564436354.86758995</v>
      </c>
      <c r="C18" s="18">
        <v>2203000</v>
      </c>
      <c r="D18" s="18">
        <v>546820953.02994001</v>
      </c>
      <c r="E18" s="20">
        <f t="shared" si="0"/>
        <v>4670944.9287400004</v>
      </c>
      <c r="F18" s="18">
        <v>218534.71259000001</v>
      </c>
      <c r="G18" s="18">
        <v>65461.383929999996</v>
      </c>
      <c r="H18" s="18">
        <v>153073.32866</v>
      </c>
      <c r="I18" s="18">
        <v>42763.532380000004</v>
      </c>
      <c r="J18" s="18">
        <v>40371.004770000007</v>
      </c>
      <c r="K18" s="18">
        <v>92000</v>
      </c>
      <c r="L18" s="18">
        <v>57972.504179999996</v>
      </c>
      <c r="M18" s="19">
        <v>0</v>
      </c>
      <c r="N18" s="19">
        <v>0</v>
      </c>
      <c r="O18" s="19">
        <v>241.27955</v>
      </c>
      <c r="P18" s="18">
        <v>4219061.8952700002</v>
      </c>
      <c r="Q18" s="7"/>
      <c r="R18" s="7"/>
      <c r="T18" s="6"/>
    </row>
    <row r="19" spans="1:20" ht="15.75" x14ac:dyDescent="0.25">
      <c r="A19" s="9" t="s">
        <v>10</v>
      </c>
      <c r="B19" s="18">
        <v>274664515.61815</v>
      </c>
      <c r="C19" s="18">
        <v>223473.17225999999</v>
      </c>
      <c r="D19" s="18">
        <v>264590363.97435999</v>
      </c>
      <c r="E19" s="20">
        <f t="shared" si="0"/>
        <v>3049686.6861599996</v>
      </c>
      <c r="F19" s="18">
        <v>613167.76564</v>
      </c>
      <c r="G19" s="18">
        <v>24</v>
      </c>
      <c r="H19" s="18">
        <v>613143.76564</v>
      </c>
      <c r="I19" s="18">
        <v>24245.300950000001</v>
      </c>
      <c r="J19" s="18">
        <v>8246.8254099999995</v>
      </c>
      <c r="K19" s="18">
        <v>19349</v>
      </c>
      <c r="L19" s="18">
        <v>34355.539499999999</v>
      </c>
      <c r="M19" s="19">
        <v>0</v>
      </c>
      <c r="N19" s="19">
        <v>0</v>
      </c>
      <c r="O19" s="19">
        <v>78.555999999999997</v>
      </c>
      <c r="P19" s="18">
        <v>2350243.6986599998</v>
      </c>
      <c r="Q19" s="7"/>
      <c r="R19" s="7"/>
      <c r="T19" s="6"/>
    </row>
    <row r="20" spans="1:20" ht="15.75" x14ac:dyDescent="0.25">
      <c r="A20" s="9" t="s">
        <v>11</v>
      </c>
      <c r="B20" s="18">
        <v>3577422.1597800003</v>
      </c>
      <c r="C20" s="18">
        <v>69897.154930000004</v>
      </c>
      <c r="D20" s="18">
        <v>3535072.7199499998</v>
      </c>
      <c r="E20" s="20">
        <f t="shared" si="0"/>
        <v>31831.084599999998</v>
      </c>
      <c r="F20" s="18">
        <v>0</v>
      </c>
      <c r="G20" s="18">
        <v>0</v>
      </c>
      <c r="H20" s="18">
        <v>0</v>
      </c>
      <c r="I20" s="18">
        <v>1183.1266499999999</v>
      </c>
      <c r="J20" s="18">
        <v>45.889629999999997</v>
      </c>
      <c r="K20" s="18">
        <v>0</v>
      </c>
      <c r="L20" s="18">
        <v>0</v>
      </c>
      <c r="M20" s="19">
        <v>0</v>
      </c>
      <c r="N20" s="19">
        <v>0</v>
      </c>
      <c r="O20" s="19">
        <v>7.742</v>
      </c>
      <c r="P20" s="18">
        <v>30594.32632</v>
      </c>
      <c r="Q20" s="7"/>
      <c r="R20" s="7"/>
      <c r="T20" s="6"/>
    </row>
    <row r="21" spans="1:20" ht="15.75" x14ac:dyDescent="0.25">
      <c r="A21" s="9" t="s">
        <v>12</v>
      </c>
      <c r="B21" s="18">
        <v>189041642.57437</v>
      </c>
      <c r="C21" s="18">
        <v>1677954.8156300001</v>
      </c>
      <c r="D21" s="18">
        <v>182855946.06287</v>
      </c>
      <c r="E21" s="20">
        <f t="shared" si="0"/>
        <v>2002769.4500600002</v>
      </c>
      <c r="F21" s="18">
        <v>321949.12274000002</v>
      </c>
      <c r="G21" s="18">
        <v>320319.12277999998</v>
      </c>
      <c r="H21" s="18">
        <v>1629.9999599999999</v>
      </c>
      <c r="I21" s="18">
        <v>15574.33583</v>
      </c>
      <c r="J21" s="18">
        <v>5644.7356399999999</v>
      </c>
      <c r="K21" s="18">
        <v>12945</v>
      </c>
      <c r="L21" s="18">
        <v>22481.262170000002</v>
      </c>
      <c r="M21" s="19">
        <v>0</v>
      </c>
      <c r="N21" s="19">
        <v>0</v>
      </c>
      <c r="O21" s="19">
        <v>52.311999999999998</v>
      </c>
      <c r="P21" s="18">
        <v>1624122.6816800002</v>
      </c>
      <c r="Q21" s="7"/>
      <c r="R21" s="7"/>
      <c r="T21" s="6"/>
    </row>
    <row r="22" spans="1:20" ht="15.75" x14ac:dyDescent="0.25">
      <c r="A22" s="9" t="s">
        <v>13</v>
      </c>
      <c r="B22" s="18">
        <v>269129553.76036</v>
      </c>
      <c r="C22" s="18">
        <v>821971.98457000009</v>
      </c>
      <c r="D22" s="18">
        <v>270879631.14757997</v>
      </c>
      <c r="E22" s="20">
        <f t="shared" si="0"/>
        <v>3047177.27807</v>
      </c>
      <c r="F22" s="18">
        <v>516708.73852999997</v>
      </c>
      <c r="G22" s="18">
        <v>29159.98</v>
      </c>
      <c r="H22" s="18">
        <v>487548.75852999999</v>
      </c>
      <c r="I22" s="18">
        <v>11817.813970000001</v>
      </c>
      <c r="J22" s="18">
        <v>4705.4957199999999</v>
      </c>
      <c r="K22" s="18">
        <v>19410</v>
      </c>
      <c r="L22" s="18">
        <v>36113.261310000002</v>
      </c>
      <c r="M22" s="19">
        <v>0</v>
      </c>
      <c r="N22" s="19">
        <v>0</v>
      </c>
      <c r="O22" s="19">
        <v>51.180999999999997</v>
      </c>
      <c r="P22" s="18">
        <v>2458370.7875399999</v>
      </c>
      <c r="Q22" s="7"/>
      <c r="R22" s="7"/>
      <c r="T22" s="6"/>
    </row>
    <row r="23" spans="1:20" ht="15.75" x14ac:dyDescent="0.25">
      <c r="A23" s="9" t="s">
        <v>14</v>
      </c>
      <c r="B23" s="18">
        <v>296962765.02722996</v>
      </c>
      <c r="C23" s="18">
        <v>2324320.5149099999</v>
      </c>
      <c r="D23" s="18">
        <v>288719166.08082002</v>
      </c>
      <c r="E23" s="20">
        <f t="shared" si="0"/>
        <v>3427462.5527400002</v>
      </c>
      <c r="F23" s="18">
        <v>626957.45633000007</v>
      </c>
      <c r="G23" s="18">
        <v>0</v>
      </c>
      <c r="H23" s="18">
        <v>626957.45633000007</v>
      </c>
      <c r="I23" s="18">
        <v>61294.776680000003</v>
      </c>
      <c r="J23" s="18">
        <v>0</v>
      </c>
      <c r="K23" s="18">
        <v>172681.86053999999</v>
      </c>
      <c r="L23" s="18">
        <v>28176.709489999997</v>
      </c>
      <c r="M23" s="19">
        <v>0</v>
      </c>
      <c r="N23" s="19">
        <v>0</v>
      </c>
      <c r="O23" s="19">
        <v>27.049099999999999</v>
      </c>
      <c r="P23" s="18">
        <v>2538324.7006000001</v>
      </c>
      <c r="Q23" s="7"/>
      <c r="R23" s="7"/>
      <c r="T23" s="6"/>
    </row>
    <row r="24" spans="1:20" ht="15.75" x14ac:dyDescent="0.25">
      <c r="A24" s="9" t="s">
        <v>15</v>
      </c>
      <c r="B24" s="18">
        <v>1457964.8385899998</v>
      </c>
      <c r="C24" s="18">
        <v>5315.2956299999996</v>
      </c>
      <c r="D24" s="18">
        <v>1465493.0132599999</v>
      </c>
      <c r="E24" s="20">
        <f t="shared" si="0"/>
        <v>14877.771090000002</v>
      </c>
      <c r="F24" s="18">
        <v>2910.17</v>
      </c>
      <c r="G24" s="18">
        <v>160</v>
      </c>
      <c r="H24" s="18">
        <v>2750.17</v>
      </c>
      <c r="I24" s="18">
        <v>155.18362999999999</v>
      </c>
      <c r="J24" s="18">
        <v>47.24342</v>
      </c>
      <c r="K24" s="18">
        <v>105</v>
      </c>
      <c r="L24" s="18">
        <v>333.03965000000005</v>
      </c>
      <c r="M24" s="19">
        <v>0</v>
      </c>
      <c r="N24" s="19">
        <v>0</v>
      </c>
      <c r="O24" s="19">
        <v>50.554000000000002</v>
      </c>
      <c r="P24" s="18">
        <v>11276.580390000001</v>
      </c>
      <c r="Q24" s="7"/>
      <c r="R24" s="7"/>
      <c r="T24" s="6"/>
    </row>
    <row r="25" spans="1:20" ht="15.75" x14ac:dyDescent="0.25">
      <c r="A25" s="9" t="s">
        <v>16</v>
      </c>
      <c r="B25" s="18">
        <v>24607835.786150001</v>
      </c>
      <c r="C25" s="18">
        <v>357566.33147000003</v>
      </c>
      <c r="D25" s="18">
        <v>23484049.671330001</v>
      </c>
      <c r="E25" s="20">
        <f t="shared" si="0"/>
        <v>258936.70883000002</v>
      </c>
      <c r="F25" s="18">
        <v>43364.659439999996</v>
      </c>
      <c r="G25" s="18">
        <v>0</v>
      </c>
      <c r="H25" s="18">
        <v>43364.659439999996</v>
      </c>
      <c r="I25" s="18">
        <v>1488.3817199999999</v>
      </c>
      <c r="J25" s="18">
        <v>2134.9887100000001</v>
      </c>
      <c r="K25" s="18">
        <v>28338.240000000002</v>
      </c>
      <c r="L25" s="18">
        <v>2472.9632099999999</v>
      </c>
      <c r="M25" s="19">
        <v>0</v>
      </c>
      <c r="N25" s="19">
        <v>0</v>
      </c>
      <c r="O25" s="19">
        <v>0</v>
      </c>
      <c r="P25" s="18">
        <v>181137.47575000001</v>
      </c>
      <c r="Q25" s="7"/>
      <c r="R25" s="7"/>
      <c r="T25" s="6"/>
    </row>
    <row r="26" spans="1:20" ht="15.75" x14ac:dyDescent="0.25">
      <c r="A26" s="9" t="s">
        <v>17</v>
      </c>
      <c r="B26" s="18">
        <v>6393501.24553</v>
      </c>
      <c r="C26" s="18">
        <v>50669.57705</v>
      </c>
      <c r="D26" s="18">
        <v>6014205.0442200005</v>
      </c>
      <c r="E26" s="20">
        <f t="shared" si="0"/>
        <v>64782.962629999995</v>
      </c>
      <c r="F26" s="18">
        <v>14823.532369999999</v>
      </c>
      <c r="G26" s="18">
        <v>0</v>
      </c>
      <c r="H26" s="18">
        <v>14823.532369999999</v>
      </c>
      <c r="I26" s="18">
        <v>991.98771999999997</v>
      </c>
      <c r="J26" s="18">
        <v>473.61563000000001</v>
      </c>
      <c r="K26" s="18">
        <v>451</v>
      </c>
      <c r="L26" s="18">
        <v>903.25752</v>
      </c>
      <c r="M26" s="19">
        <v>0</v>
      </c>
      <c r="N26" s="19">
        <v>0</v>
      </c>
      <c r="O26" s="19">
        <v>37.908999999999999</v>
      </c>
      <c r="P26" s="18">
        <v>47101.660389999997</v>
      </c>
      <c r="Q26" s="7"/>
      <c r="R26" s="7"/>
      <c r="T26" s="6"/>
    </row>
    <row r="27" spans="1:20" ht="15.75" x14ac:dyDescent="0.25">
      <c r="A27" s="9" t="s">
        <v>18</v>
      </c>
      <c r="B27" s="18">
        <v>1164772.97334</v>
      </c>
      <c r="C27" s="18">
        <v>4951.7459900000003</v>
      </c>
      <c r="D27" s="18">
        <v>1118043.30375</v>
      </c>
      <c r="E27" s="20">
        <f t="shared" si="0"/>
        <v>16479.098869999998</v>
      </c>
      <c r="F27" s="18">
        <v>5219.8048699999999</v>
      </c>
      <c r="G27" s="18">
        <v>0</v>
      </c>
      <c r="H27" s="18">
        <v>5219.8048699999999</v>
      </c>
      <c r="I27" s="18">
        <v>230.91687999999999</v>
      </c>
      <c r="J27" s="18">
        <v>125.52896000000001</v>
      </c>
      <c r="K27" s="18">
        <v>2231.4680199999998</v>
      </c>
      <c r="L27" s="18">
        <v>231.96076000000002</v>
      </c>
      <c r="M27" s="19">
        <v>0</v>
      </c>
      <c r="N27" s="19">
        <v>0</v>
      </c>
      <c r="O27" s="19">
        <v>24.568000000000001</v>
      </c>
      <c r="P27" s="18">
        <v>8414.8513800000001</v>
      </c>
      <c r="Q27" s="7"/>
      <c r="R27" s="7"/>
      <c r="T27" s="6"/>
    </row>
    <row r="28" spans="1:20" ht="15.75" x14ac:dyDescent="0.25">
      <c r="A28" s="9" t="s">
        <v>19</v>
      </c>
      <c r="B28" s="18">
        <v>702678513.59864998</v>
      </c>
      <c r="C28" s="18">
        <v>4669523.9386200001</v>
      </c>
      <c r="D28" s="18">
        <v>696709338.97218001</v>
      </c>
      <c r="E28" s="20">
        <f t="shared" si="0"/>
        <v>6403202.4794800002</v>
      </c>
      <c r="F28" s="18">
        <v>905359.07687999995</v>
      </c>
      <c r="G28" s="18">
        <v>155166.66699999999</v>
      </c>
      <c r="H28" s="18">
        <v>750192.40988000005</v>
      </c>
      <c r="I28" s="18">
        <v>7669.0160700000006</v>
      </c>
      <c r="J28" s="18">
        <v>22199.207180000001</v>
      </c>
      <c r="K28" s="18">
        <v>43793</v>
      </c>
      <c r="L28" s="18">
        <v>67355.099349999989</v>
      </c>
      <c r="M28" s="19">
        <v>0</v>
      </c>
      <c r="N28" s="19">
        <v>0</v>
      </c>
      <c r="O28" s="19">
        <v>217.40199999999999</v>
      </c>
      <c r="P28" s="18">
        <v>5356609.6780000003</v>
      </c>
      <c r="Q28" s="7"/>
      <c r="R28" s="7"/>
      <c r="T28" s="6"/>
    </row>
    <row r="29" spans="1:20" ht="15.75" x14ac:dyDescent="0.25">
      <c r="A29" s="9" t="s">
        <v>20</v>
      </c>
      <c r="B29" s="18">
        <v>599382078.55658996</v>
      </c>
      <c r="C29" s="18">
        <v>3914345.7896599998</v>
      </c>
      <c r="D29" s="18">
        <v>598165485.09449995</v>
      </c>
      <c r="E29" s="20">
        <f t="shared" si="0"/>
        <v>9410795.8746600002</v>
      </c>
      <c r="F29" s="18">
        <v>2970189.4422800001</v>
      </c>
      <c r="G29" s="18">
        <v>1196084.2355499999</v>
      </c>
      <c r="H29" s="18">
        <v>1774105.20673</v>
      </c>
      <c r="I29" s="18">
        <v>161599.91058000003</v>
      </c>
      <c r="J29" s="18">
        <v>5487.3692599999995</v>
      </c>
      <c r="K29" s="18">
        <v>1058534.54843</v>
      </c>
      <c r="L29" s="18">
        <v>0</v>
      </c>
      <c r="M29" s="19">
        <v>0</v>
      </c>
      <c r="N29" s="19">
        <v>0</v>
      </c>
      <c r="O29" s="19">
        <v>57.159370000000003</v>
      </c>
      <c r="P29" s="18">
        <v>5214927.4447400002</v>
      </c>
      <c r="Q29" s="7"/>
      <c r="R29" s="7"/>
      <c r="T29" s="6"/>
    </row>
    <row r="30" spans="1:20" ht="15.75" x14ac:dyDescent="0.25">
      <c r="A30" s="9" t="s">
        <v>21</v>
      </c>
      <c r="B30" s="18">
        <v>3479696.0969400001</v>
      </c>
      <c r="C30" s="18">
        <v>23299.37687</v>
      </c>
      <c r="D30" s="18">
        <v>3578168.8364200001</v>
      </c>
      <c r="E30" s="20">
        <f t="shared" si="0"/>
        <v>44001.116300000002</v>
      </c>
      <c r="F30" s="18">
        <v>12025.34144</v>
      </c>
      <c r="G30" s="18">
        <v>0</v>
      </c>
      <c r="H30" s="18">
        <v>12025.34144</v>
      </c>
      <c r="I30" s="18">
        <v>820.91899000000001</v>
      </c>
      <c r="J30" s="18">
        <v>315.40458000000001</v>
      </c>
      <c r="K30" s="18">
        <v>3248.71281</v>
      </c>
      <c r="L30" s="18">
        <v>583.36967000000004</v>
      </c>
      <c r="M30" s="19">
        <v>0</v>
      </c>
      <c r="N30" s="19">
        <v>0</v>
      </c>
      <c r="O30" s="19">
        <v>10.039</v>
      </c>
      <c r="P30" s="18">
        <v>26997.329809999999</v>
      </c>
      <c r="Q30" s="7"/>
      <c r="R30" s="7"/>
      <c r="T30" s="6"/>
    </row>
    <row r="31" spans="1:20" ht="15.75" x14ac:dyDescent="0.25">
      <c r="A31" s="9" t="s">
        <v>22</v>
      </c>
      <c r="B31" s="18">
        <v>53203768.108739994</v>
      </c>
      <c r="C31" s="18">
        <v>595008.21153999993</v>
      </c>
      <c r="D31" s="18">
        <v>51153396.002190001</v>
      </c>
      <c r="E31" s="20">
        <f t="shared" si="0"/>
        <v>547510.50166999991</v>
      </c>
      <c r="F31" s="18">
        <v>134321.26162</v>
      </c>
      <c r="G31" s="18">
        <v>0</v>
      </c>
      <c r="H31" s="18">
        <v>134321.26162</v>
      </c>
      <c r="I31" s="18">
        <v>7720.6642300000003</v>
      </c>
      <c r="J31" s="18">
        <v>2461.5082400000001</v>
      </c>
      <c r="K31" s="18">
        <v>3695</v>
      </c>
      <c r="L31" s="18">
        <v>6431.8662599999998</v>
      </c>
      <c r="M31" s="19">
        <v>0</v>
      </c>
      <c r="N31" s="19">
        <v>0</v>
      </c>
      <c r="O31" s="19">
        <v>45.433</v>
      </c>
      <c r="P31" s="18">
        <v>392834.76831999997</v>
      </c>
      <c r="Q31" s="7"/>
      <c r="R31" s="7"/>
      <c r="T31" s="6"/>
    </row>
    <row r="32" spans="1:20" ht="15.75" x14ac:dyDescent="0.25">
      <c r="A32" s="9" t="s">
        <v>27</v>
      </c>
      <c r="B32" s="18">
        <v>6771017.8013900006</v>
      </c>
      <c r="C32" s="18">
        <v>20681.002190000003</v>
      </c>
      <c r="D32" s="18">
        <v>6469166.2049500002</v>
      </c>
      <c r="E32" s="20">
        <f t="shared" si="0"/>
        <v>22325.69742</v>
      </c>
      <c r="F32" s="18">
        <v>20507.819379999997</v>
      </c>
      <c r="G32" s="18">
        <v>0</v>
      </c>
      <c r="H32" s="18">
        <v>20507.819379999997</v>
      </c>
      <c r="I32" s="18">
        <v>339.96280999999999</v>
      </c>
      <c r="J32" s="18">
        <v>136.04142999999999</v>
      </c>
      <c r="K32" s="18">
        <v>462</v>
      </c>
      <c r="L32" s="18">
        <v>854.68880000000001</v>
      </c>
      <c r="M32" s="19">
        <v>0</v>
      </c>
      <c r="N32" s="19">
        <v>0</v>
      </c>
      <c r="O32" s="19">
        <v>25.184999999999999</v>
      </c>
      <c r="P32" s="18">
        <v>0</v>
      </c>
      <c r="Q32" s="7"/>
      <c r="R32" s="7"/>
      <c r="T32" s="6"/>
    </row>
    <row r="33" spans="1:20" ht="15.75" x14ac:dyDescent="0.25">
      <c r="A33" s="9" t="s">
        <v>23</v>
      </c>
      <c r="B33" s="18">
        <v>17638073.06608</v>
      </c>
      <c r="C33" s="18">
        <v>181384.7757</v>
      </c>
      <c r="D33" s="18">
        <v>16857352.287889998</v>
      </c>
      <c r="E33" s="20">
        <f t="shared" si="0"/>
        <v>8952.8693799999983</v>
      </c>
      <c r="F33" s="18">
        <v>0</v>
      </c>
      <c r="G33" s="18">
        <v>0</v>
      </c>
      <c r="H33" s="18">
        <v>0</v>
      </c>
      <c r="I33" s="18">
        <v>7470.9797199999994</v>
      </c>
      <c r="J33" s="18">
        <v>1407.0726599999998</v>
      </c>
      <c r="K33" s="18">
        <v>0</v>
      </c>
      <c r="L33" s="18">
        <v>0</v>
      </c>
      <c r="M33" s="19">
        <v>0</v>
      </c>
      <c r="N33" s="19">
        <v>0</v>
      </c>
      <c r="O33" s="19">
        <v>74.816999999999993</v>
      </c>
      <c r="P33" s="18">
        <v>0</v>
      </c>
      <c r="Q33" s="7"/>
      <c r="R33" s="7"/>
      <c r="T33" s="6"/>
    </row>
    <row r="34" spans="1:20" ht="15.75" x14ac:dyDescent="0.25">
      <c r="A34" s="9" t="s">
        <v>24</v>
      </c>
      <c r="B34" s="18">
        <v>12547976.132520001</v>
      </c>
      <c r="C34" s="18">
        <v>519732.93906999996</v>
      </c>
      <c r="D34" s="18">
        <v>12010581.71673</v>
      </c>
      <c r="E34" s="20">
        <f t="shared" si="0"/>
        <v>4859.3933200000001</v>
      </c>
      <c r="F34" s="18">
        <v>0</v>
      </c>
      <c r="G34" s="18">
        <v>0</v>
      </c>
      <c r="H34" s="18">
        <v>0</v>
      </c>
      <c r="I34" s="18">
        <v>2167.7688599999997</v>
      </c>
      <c r="J34" s="18">
        <v>2685.7704600000002</v>
      </c>
      <c r="K34" s="18">
        <v>0</v>
      </c>
      <c r="L34" s="18">
        <v>0</v>
      </c>
      <c r="M34" s="19">
        <v>0</v>
      </c>
      <c r="N34" s="19">
        <v>0</v>
      </c>
      <c r="O34" s="19">
        <v>5.8540000000000001</v>
      </c>
      <c r="P34" s="18">
        <v>0</v>
      </c>
      <c r="Q34" s="7"/>
      <c r="R34" s="7"/>
      <c r="T34" s="6"/>
    </row>
    <row r="35" spans="1:20" ht="15.75" x14ac:dyDescent="0.25">
      <c r="A35" s="9" t="s">
        <v>25</v>
      </c>
      <c r="B35" s="18">
        <v>11430889.56261</v>
      </c>
      <c r="C35" s="18">
        <v>57564.483619999999</v>
      </c>
      <c r="D35" s="18">
        <v>11055418.48711</v>
      </c>
      <c r="E35" s="20">
        <f t="shared" si="0"/>
        <v>117592.17955</v>
      </c>
      <c r="F35" s="18">
        <v>17902.74496</v>
      </c>
      <c r="G35" s="18">
        <v>0</v>
      </c>
      <c r="H35" s="18">
        <v>17902.74496</v>
      </c>
      <c r="I35" s="18">
        <v>2167.1468999999997</v>
      </c>
      <c r="J35" s="18">
        <v>197.93597</v>
      </c>
      <c r="K35" s="18">
        <v>15436.093929999999</v>
      </c>
      <c r="L35" s="18">
        <v>1360.6770200000001</v>
      </c>
      <c r="M35" s="19">
        <v>0</v>
      </c>
      <c r="N35" s="19">
        <v>0</v>
      </c>
      <c r="O35" s="19">
        <v>17.803000000000001</v>
      </c>
      <c r="P35" s="18">
        <v>80509.777770000001</v>
      </c>
      <c r="Q35" s="7"/>
      <c r="R35" s="7"/>
      <c r="T35" s="6"/>
    </row>
    <row r="36" spans="1:20" ht="15.75" x14ac:dyDescent="0.25">
      <c r="A36" s="9" t="s">
        <v>28</v>
      </c>
      <c r="B36" s="16">
        <v>8754209.2335400004</v>
      </c>
      <c r="C36" s="16">
        <v>211351.94302000001</v>
      </c>
      <c r="D36" s="16">
        <v>8432822.183600001</v>
      </c>
      <c r="E36" s="20">
        <f t="shared" si="0"/>
        <v>37488.373850000004</v>
      </c>
      <c r="F36" s="16">
        <v>22055.268</v>
      </c>
      <c r="G36" s="16">
        <v>2472.9580799999999</v>
      </c>
      <c r="H36" s="16">
        <v>19582.309920000003</v>
      </c>
      <c r="I36" s="16">
        <v>2730.48605</v>
      </c>
      <c r="J36" s="16">
        <v>1535.8155099999999</v>
      </c>
      <c r="K36" s="16">
        <v>10129.714910000001</v>
      </c>
      <c r="L36" s="16">
        <v>997.26038000000005</v>
      </c>
      <c r="M36" s="17">
        <v>0</v>
      </c>
      <c r="N36" s="17">
        <v>0</v>
      </c>
      <c r="O36" s="17">
        <v>39.829000000000001</v>
      </c>
      <c r="P36" s="16">
        <v>0</v>
      </c>
      <c r="Q36" s="7"/>
      <c r="R36" s="7"/>
      <c r="T36" s="6"/>
    </row>
    <row r="37" spans="1:20" s="5" customFormat="1" ht="15.75" x14ac:dyDescent="0.25">
      <c r="A37" s="12" t="s">
        <v>26</v>
      </c>
      <c r="B37" s="15">
        <v>3112963569.7004504</v>
      </c>
      <c r="C37" s="15">
        <v>19421488.64567</v>
      </c>
      <c r="D37" s="15">
        <v>3057218915.9679403</v>
      </c>
      <c r="E37" s="15">
        <f>SUM(E9:E36)</f>
        <v>33865527.776080012</v>
      </c>
      <c r="F37" s="15">
        <v>6596581.7634200007</v>
      </c>
      <c r="G37" s="15">
        <v>1777107.1881099998</v>
      </c>
      <c r="H37" s="15">
        <v>4819474.5753099993</v>
      </c>
      <c r="I37" s="15">
        <v>361998.19656000007</v>
      </c>
      <c r="J37" s="15">
        <v>102934.06029000001</v>
      </c>
      <c r="K37" s="15">
        <v>1527584.0085199999</v>
      </c>
      <c r="L37" s="15">
        <v>268309.66933999996</v>
      </c>
      <c r="M37" s="15">
        <v>0</v>
      </c>
      <c r="N37" s="15">
        <v>0</v>
      </c>
      <c r="O37" s="15">
        <v>1494.5684800000001</v>
      </c>
      <c r="P37" s="15">
        <f>SUM(P9:P36)</f>
        <v>25006625.509470005</v>
      </c>
    </row>
    <row r="38" spans="1:20" ht="3" customHeight="1" x14ac:dyDescent="0.25">
      <c r="A38" s="13"/>
      <c r="C38" s="2"/>
      <c r="G38" s="1"/>
    </row>
    <row r="39" spans="1:20" ht="51" customHeight="1" x14ac:dyDescent="0.25">
      <c r="A39" s="25" t="s">
        <v>29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20" ht="14.25" customHeight="1" x14ac:dyDescent="0.25">
      <c r="A40" s="7" t="s">
        <v>51</v>
      </c>
      <c r="C40" s="2"/>
    </row>
    <row r="41" spans="1:20" ht="15" customHeight="1" x14ac:dyDescent="0.25">
      <c r="A41" s="23" t="s">
        <v>49</v>
      </c>
      <c r="C41" s="2"/>
    </row>
    <row r="42" spans="1:20" ht="8.25" customHeight="1" x14ac:dyDescent="0.25">
      <c r="C42" s="2"/>
      <c r="D42" s="22"/>
    </row>
    <row r="43" spans="1:20" x14ac:dyDescent="0.25">
      <c r="C43" s="2"/>
    </row>
    <row r="44" spans="1:20" x14ac:dyDescent="0.25">
      <c r="C44" s="2"/>
    </row>
    <row r="45" spans="1:20" x14ac:dyDescent="0.25">
      <c r="C45" s="2"/>
    </row>
    <row r="46" spans="1:20" x14ac:dyDescent="0.25">
      <c r="C46" s="2"/>
    </row>
    <row r="47" spans="1:20" x14ac:dyDescent="0.25">
      <c r="C47" s="2"/>
    </row>
    <row r="48" spans="1:20" x14ac:dyDescent="0.25">
      <c r="C48" s="2"/>
    </row>
    <row r="49" spans="1:3" x14ac:dyDescent="0.25">
      <c r="C49" s="2"/>
    </row>
    <row r="50" spans="1:3" ht="18.75" x14ac:dyDescent="0.25">
      <c r="A50" s="14"/>
      <c r="C50" s="2"/>
    </row>
    <row r="51" spans="1:3" x14ac:dyDescent="0.25">
      <c r="C51" s="2"/>
    </row>
    <row r="52" spans="1:3" x14ac:dyDescent="0.25">
      <c r="C52" s="2"/>
    </row>
    <row r="53" spans="1:3" x14ac:dyDescent="0.25">
      <c r="C53" s="2"/>
    </row>
    <row r="54" spans="1:3" x14ac:dyDescent="0.25">
      <c r="C54" s="2"/>
    </row>
    <row r="55" spans="1:3" x14ac:dyDescent="0.25">
      <c r="C55" s="2"/>
    </row>
    <row r="56" spans="1:3" x14ac:dyDescent="0.25">
      <c r="C56" s="2"/>
    </row>
    <row r="57" spans="1:3" x14ac:dyDescent="0.25">
      <c r="C57" s="2"/>
    </row>
    <row r="58" spans="1:3" x14ac:dyDescent="0.25">
      <c r="C58" s="2"/>
    </row>
    <row r="59" spans="1:3" x14ac:dyDescent="0.25">
      <c r="C59" s="2"/>
    </row>
    <row r="60" spans="1:3" x14ac:dyDescent="0.25">
      <c r="C60" s="2"/>
    </row>
    <row r="61" spans="1:3" x14ac:dyDescent="0.25">
      <c r="C61" s="2"/>
    </row>
    <row r="62" spans="1:3" x14ac:dyDescent="0.25">
      <c r="C62" s="2"/>
    </row>
  </sheetData>
  <mergeCells count="21">
    <mergeCell ref="A39:P39"/>
    <mergeCell ref="A1:P1"/>
    <mergeCell ref="E3:P3"/>
    <mergeCell ref="A3:A7"/>
    <mergeCell ref="B3:C3"/>
    <mergeCell ref="F5:H5"/>
    <mergeCell ref="I5:I7"/>
    <mergeCell ref="J5:J7"/>
    <mergeCell ref="K5:K7"/>
    <mergeCell ref="L5:L7"/>
    <mergeCell ref="F6:F7"/>
    <mergeCell ref="G6:H6"/>
    <mergeCell ref="E4:E7"/>
    <mergeCell ref="D3:D7"/>
    <mergeCell ref="B4:B7"/>
    <mergeCell ref="C4:C7"/>
    <mergeCell ref="M5:M7"/>
    <mergeCell ref="N5:N7"/>
    <mergeCell ref="O5:O7"/>
    <mergeCell ref="P5:P7"/>
    <mergeCell ref="F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2023-06-13T11:48:14Z</dcterms:modified>
</cp:coreProperties>
</file>