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ДДКП-рабочая\Макроопрос\2025\2025_04\На отправку в ДСО\"/>
    </mc:Choice>
  </mc:AlternateContent>
  <bookViews>
    <workbookView xWindow="8775" yWindow="0" windowWidth="14265" windowHeight="11790"/>
  </bookViews>
  <sheets>
    <sheet name="Инструкция" sheetId="4" r:id="rId1"/>
    <sheet name="Прогноз" sheetId="1" r:id="rId2"/>
    <sheet name="Средняя КС в 2023 году" sheetId="5" r:id="rId3"/>
  </sheets>
  <calcPr calcId="152511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5" l="1"/>
  <c r="L3" i="5"/>
  <c r="D3" i="5"/>
  <c r="C3" i="5"/>
  <c r="K3" i="5" l="1"/>
  <c r="J3" i="5"/>
  <c r="I3" i="5"/>
  <c r="H3" i="5"/>
  <c r="G3" i="5"/>
  <c r="F3" i="5"/>
  <c r="E3" i="5"/>
  <c r="M3" i="5" l="1"/>
  <c r="C5" i="5" s="1"/>
  <c r="E2" i="1"/>
  <c r="E1" i="1"/>
</calcChain>
</file>

<file path=xl/sharedStrings.xml><?xml version="1.0" encoding="utf-8"?>
<sst xmlns="http://schemas.openxmlformats.org/spreadsheetml/2006/main" count="49" uniqueCount="43">
  <si>
    <t>О гарантии конфиденциальности информации 
Предоставленные данные являются информацией ограниченного доступа, не подлежат разглашению или распространению, передаче третьим лицам и сторонним организациям и используются только в целях формирования экспертной оценки. Полученная в ходе опроса информация будет использоваться в обобщенном виде без указания персональной контактной информации. Обработка данных будет осуществляться в условиях, гарантирующих защиту от несанкционированного доступа, предотвращение их хищения, утраты, подделки или искажения, в соответствии с законодательством Российской Федерации.</t>
  </si>
  <si>
    <t>Название организации</t>
  </si>
  <si>
    <t xml:space="preserve">Место для комментариев и предложений </t>
  </si>
  <si>
    <t>Большое спасибо за участие в опросе!</t>
  </si>
  <si>
    <t>Имя</t>
  </si>
  <si>
    <t>Организация</t>
  </si>
  <si>
    <t>Фамилия и имя</t>
  </si>
  <si>
    <t>Пример: 4,0</t>
  </si>
  <si>
    <t>Макроэкономический опрос Банка России</t>
  </si>
  <si>
    <t>Пример: 5,5</t>
  </si>
  <si>
    <t>Пример: 2,0</t>
  </si>
  <si>
    <t>Пример: 75,0</t>
  </si>
  <si>
    <r>
      <t>ВВП</t>
    </r>
    <r>
      <rPr>
        <sz val="12"/>
        <color rgb="FF000000"/>
        <rFont val="Times New Roman"/>
        <family val="1"/>
        <charset val="204"/>
      </rPr>
      <t xml:space="preserve"> 
(%, г/г)</t>
    </r>
  </si>
  <si>
    <r>
      <t xml:space="preserve">ИПЦ 
</t>
    </r>
    <r>
      <rPr>
        <sz val="12"/>
        <color rgb="FF000000"/>
        <rFont val="Times New Roman"/>
        <family val="1"/>
        <charset val="204"/>
      </rPr>
      <t>(%, дек. к дек. пред. года)</t>
    </r>
  </si>
  <si>
    <r>
      <t xml:space="preserve">Долгосрочный рост ВВП
</t>
    </r>
    <r>
      <rPr>
        <sz val="12"/>
        <color rgb="FF000000"/>
        <rFont val="Times New Roman"/>
        <family val="1"/>
        <charset val="204"/>
      </rPr>
      <t>(%, г/г)</t>
    </r>
  </si>
  <si>
    <t>Иван Петров</t>
  </si>
  <si>
    <t>ХХХ</t>
  </si>
  <si>
    <r>
      <t xml:space="preserve">Курс USD/RUB
</t>
    </r>
    <r>
      <rPr>
        <sz val="12"/>
        <rFont val="Times New Roman"/>
        <family val="1"/>
        <charset val="204"/>
      </rPr>
      <t>(руб. за долл., в среднем за год)</t>
    </r>
  </si>
  <si>
    <t>Уровень  ключевой  ставки,  при  котором  денежно-кредитная  политика  поддерживает в долгосрочном периоде инфляцию и инфляционные ожидания на цели и ВВП на потенциальном уровне.</t>
  </si>
  <si>
    <t>Пример: 400</t>
  </si>
  <si>
    <r>
      <t xml:space="preserve">Ключевая ставка 
</t>
    </r>
    <r>
      <rPr>
        <sz val="12"/>
        <color rgb="FF000000"/>
        <rFont val="Times New Roman"/>
        <family val="1"/>
        <charset val="204"/>
      </rPr>
      <t>(в % годовых, в среднем за год, с учетом выходных дней)</t>
    </r>
  </si>
  <si>
    <t>2021
(факт)</t>
  </si>
  <si>
    <r>
      <t xml:space="preserve">Номинальная нейтральная ключевая ставка 
</t>
    </r>
    <r>
      <rPr>
        <sz val="12"/>
        <color rgb="FF000000"/>
        <rFont val="Times New Roman"/>
        <family val="1"/>
        <charset val="204"/>
      </rPr>
      <t>(% годовых)</t>
    </r>
    <r>
      <rPr>
        <b/>
        <sz val="12"/>
        <color rgb="FF000000"/>
        <rFont val="Times New Roman"/>
        <family val="1"/>
        <charset val="204"/>
      </rPr>
      <t xml:space="preserve"> </t>
    </r>
  </si>
  <si>
    <r>
      <t xml:space="preserve">Баланс консолидированного бюджета
</t>
    </r>
    <r>
      <rPr>
        <sz val="12"/>
        <rFont val="Times New Roman"/>
        <family val="1"/>
        <charset val="204"/>
      </rPr>
      <t>(% ВВП за соответствующий год)</t>
    </r>
  </si>
  <si>
    <t>Пример: 1,0</t>
  </si>
  <si>
    <t>Пример: 60</t>
  </si>
  <si>
    <r>
      <t xml:space="preserve">ИПЦ 
</t>
    </r>
    <r>
      <rPr>
        <sz val="12"/>
        <color rgb="FF000000"/>
        <rFont val="Times New Roman"/>
        <family val="1"/>
        <charset val="204"/>
      </rPr>
      <t>(% к пред. году, в среднем за год)</t>
    </r>
  </si>
  <si>
    <t>2022
(факт)</t>
  </si>
  <si>
    <t>2023
(факт)</t>
  </si>
  <si>
    <t>Ожидаемые средние темпы роста потенциального ВВП на горизонте 2028 - 2032 годов.</t>
  </si>
  <si>
    <t>Дата, с которой действует ставка</t>
  </si>
  <si>
    <t>Кол-во дней, в течение которых действовала ставка</t>
  </si>
  <si>
    <t>Ставка</t>
  </si>
  <si>
    <t>Итог</t>
  </si>
  <si>
    <t>Апрель 2025 года</t>
  </si>
  <si>
    <r>
      <rPr>
        <b/>
        <sz val="11"/>
        <color theme="1"/>
        <rFont val="Calibri"/>
        <family val="2"/>
        <charset val="204"/>
        <scheme val="minor"/>
      </rPr>
      <t>Инструкция</t>
    </r>
    <r>
      <rPr>
        <sz val="11"/>
        <color theme="1"/>
        <rFont val="Calibri"/>
        <family val="2"/>
        <charset val="204"/>
        <scheme val="minor"/>
      </rPr>
      <t xml:space="preserve">
Пожалуйста, заполните таблицу на следующей вкладке. Оставьте поле пустым, если у вас нет прогноза на этот период. В случае интервального прогноза, пожалуйста, укажите середину диапазона.   
Заполненную анкету отправьте на адрес </t>
    </r>
    <r>
      <rPr>
        <sz val="11"/>
        <color rgb="FF0070C0"/>
        <rFont val="Calibri"/>
        <family val="2"/>
        <charset val="204"/>
        <scheme val="minor"/>
      </rPr>
      <t>analystmeetings@cbr.ru</t>
    </r>
    <r>
      <rPr>
        <sz val="11"/>
        <color theme="1"/>
        <rFont val="Calibri"/>
        <family val="2"/>
        <charset val="204"/>
        <scheme val="minor"/>
      </rPr>
      <t xml:space="preserve"> 
</t>
    </r>
    <r>
      <rPr>
        <b/>
        <sz val="11"/>
        <color theme="1"/>
        <rFont val="Calibri"/>
        <family val="2"/>
        <charset val="204"/>
        <scheme val="minor"/>
      </rPr>
      <t>до 15 апреля 2025 года.</t>
    </r>
    <r>
      <rPr>
        <sz val="11"/>
        <color theme="1"/>
        <rFont val="Calibri"/>
        <family val="2"/>
        <charset val="204"/>
        <scheme val="minor"/>
      </rPr>
      <t xml:space="preserve">
По любым вопросам вы можете обратиться к Юлии Щадиловой по почте </t>
    </r>
    <r>
      <rPr>
        <sz val="11"/>
        <color rgb="FF0070C0"/>
        <rFont val="Calibri"/>
        <family val="2"/>
        <charset val="204"/>
        <scheme val="minor"/>
      </rPr>
      <t>analystmeetings@cbr.ru</t>
    </r>
    <r>
      <rPr>
        <sz val="11"/>
        <color theme="1"/>
        <rFont val="Calibri"/>
        <family val="2"/>
        <charset val="204"/>
        <scheme val="minor"/>
      </rPr>
      <t xml:space="preserve"> или по телефону </t>
    </r>
    <r>
      <rPr>
        <sz val="11"/>
        <color rgb="FF0070C0"/>
        <rFont val="Calibri"/>
        <family val="2"/>
        <charset val="204"/>
        <scheme val="minor"/>
      </rPr>
      <t>+7 495 771 99 99, доб. 171-59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</si>
  <si>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t xml:space="preserve">Уровень безработицы
</t>
    </r>
    <r>
      <rPr>
        <sz val="12"/>
        <rFont val="Times New Roman"/>
        <family val="1"/>
        <charset val="204"/>
      </rPr>
      <t>(%, в среднем за год)</t>
    </r>
  </si>
  <si>
    <r>
      <t xml:space="preserve">Номинальная заработная плата 
</t>
    </r>
    <r>
      <rPr>
        <sz val="12"/>
        <rFont val="Times New Roman"/>
        <family val="1"/>
        <charset val="204"/>
      </rPr>
      <t>(%, г/г, в среднем за год)</t>
    </r>
  </si>
  <si>
    <t>2024
(факт)</t>
  </si>
  <si>
    <t>* Цена российской нефти, определяемая для целей налогообложения и ежемесячно публикуемая на официальном сайте Минэкономразвития России.</t>
  </si>
  <si>
    <r>
      <t xml:space="preserve">Экспорт товаров и услуг
</t>
    </r>
    <r>
      <rPr>
        <sz val="12"/>
        <rFont val="Times New Roman"/>
        <family val="1"/>
        <charset val="204"/>
      </rPr>
      <t>(млрд долл. США в год)</t>
    </r>
  </si>
  <si>
    <r>
      <t xml:space="preserve">Импорт товаров и услуг
</t>
    </r>
    <r>
      <rPr>
        <sz val="12"/>
        <rFont val="Times New Roman"/>
        <family val="1"/>
        <charset val="204"/>
      </rPr>
      <t>(млрд долл. США в год)</t>
    </r>
  </si>
  <si>
    <r>
      <t xml:space="preserve">Цена нефти для налогообложения*
</t>
    </r>
    <r>
      <rPr>
        <sz val="12"/>
        <rFont val="Times New Roman"/>
        <family val="1"/>
        <charset val="204"/>
      </rPr>
      <t>(долл. США за баррель, в среднем за год)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</si>
</sst>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Stem"/>
      <family val="2"/>
    </font>
    <font>
      <sz val="12"/>
      <name val="Times New Roman"/>
      <family val="1"/>
      <charset val="204"/>
    </font>
    <font>
      <i/>
      <sz val="12"/>
      <color rgb="FF000000"/>
      <name val="Calibri"/>
      <family val="2"/>
      <charset val="204"/>
    </font>
    <font>
      <i/>
      <sz val="11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3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2"/>
      <name val="Calibri"/>
      <family val="2"/>
      <charset val="204"/>
    </font>
    <font>
      <b/>
      <sz val="2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B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0" xfId="0" applyFill="1"/>
    <xf numFmtId="2" fontId="0" fillId="0" borderId="0" xfId="0" applyNumberFormat="1"/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0" fillId="3" borderId="0" xfId="0" applyFill="1"/>
    <xf numFmtId="0" fontId="5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 indent="1"/>
    </xf>
    <xf numFmtId="0" fontId="12" fillId="0" borderId="11" xfId="0" applyFont="1" applyBorder="1" applyAlignment="1">
      <alignment horizontal="left" vertical="center" wrapText="1" indent="1"/>
    </xf>
    <xf numFmtId="0" fontId="16" fillId="0" borderId="0" xfId="0" applyFont="1" applyAlignment="1">
      <alignment horizontal="center" wrapText="1" readingOrder="1"/>
    </xf>
    <xf numFmtId="0" fontId="18" fillId="4" borderId="0" xfId="0" applyFont="1" applyFill="1" applyAlignment="1">
      <alignment horizontal="left" vertical="center" wrapText="1" readingOrder="1"/>
    </xf>
    <xf numFmtId="0" fontId="17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13" fillId="0" borderId="0" xfId="0" applyFont="1" applyAlignment="1">
      <alignment horizontal="center" vertical="center" wrapText="1"/>
    </xf>
    <xf numFmtId="0" fontId="25" fillId="0" borderId="11" xfId="0" applyFont="1" applyBorder="1" applyAlignment="1">
      <alignment horizontal="left" vertical="center" wrapText="1" indent="1"/>
    </xf>
    <xf numFmtId="0" fontId="17" fillId="0" borderId="11" xfId="0" applyFont="1" applyBorder="1" applyAlignment="1">
      <alignment horizontal="center" vertical="center" wrapText="1"/>
    </xf>
    <xf numFmtId="0" fontId="26" fillId="4" borderId="0" xfId="0" applyFont="1" applyFill="1" applyAlignment="1">
      <alignment horizontal="left" vertical="center" wrapText="1" readingOrder="1"/>
    </xf>
    <xf numFmtId="1" fontId="17" fillId="0" borderId="1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center"/>
    </xf>
    <xf numFmtId="0" fontId="0" fillId="4" borderId="0" xfId="0" applyFill="1"/>
    <xf numFmtId="0" fontId="17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wrapText="1"/>
    </xf>
    <xf numFmtId="164" fontId="13" fillId="0" borderId="11" xfId="0" applyNumberFormat="1" applyFont="1" applyBorder="1" applyAlignment="1">
      <alignment horizontal="center" vertical="center" wrapText="1"/>
    </xf>
    <xf numFmtId="164" fontId="17" fillId="0" borderId="11" xfId="0" applyNumberFormat="1" applyFont="1" applyBorder="1" applyAlignment="1">
      <alignment horizontal="center" vertical="center" wrapText="1"/>
    </xf>
    <xf numFmtId="164" fontId="13" fillId="4" borderId="11" xfId="0" applyNumberFormat="1" applyFont="1" applyFill="1" applyBorder="1" applyAlignment="1">
      <alignment horizontal="center" vertical="center" wrapText="1"/>
    </xf>
    <xf numFmtId="164" fontId="17" fillId="4" borderId="11" xfId="0" applyNumberFormat="1" applyFont="1" applyFill="1" applyBorder="1" applyAlignment="1">
      <alignment horizontal="center" vertical="center" wrapText="1"/>
    </xf>
    <xf numFmtId="1" fontId="17" fillId="4" borderId="11" xfId="0" applyNumberFormat="1" applyFont="1" applyFill="1" applyBorder="1" applyAlignment="1">
      <alignment horizontal="center" vertical="center" wrapText="1"/>
    </xf>
    <xf numFmtId="14" fontId="0" fillId="2" borderId="15" xfId="0" applyNumberFormat="1" applyFill="1" applyBorder="1"/>
    <xf numFmtId="0" fontId="0" fillId="0" borderId="15" xfId="0" applyBorder="1" applyAlignment="1">
      <alignment wrapText="1"/>
    </xf>
    <xf numFmtId="0" fontId="0" fillId="0" borderId="15" xfId="0" applyBorder="1" applyAlignment="1">
      <alignment vertical="center"/>
    </xf>
    <xf numFmtId="0" fontId="0" fillId="2" borderId="15" xfId="0" applyFill="1" applyBorder="1" applyAlignment="1">
      <alignment vertical="center"/>
    </xf>
    <xf numFmtId="2" fontId="0" fillId="0" borderId="15" xfId="0" applyNumberFormat="1" applyBorder="1"/>
    <xf numFmtId="2" fontId="0" fillId="0" borderId="15" xfId="0" applyNumberFormat="1" applyBorder="1" applyAlignment="1">
      <alignment vertical="center"/>
    </xf>
    <xf numFmtId="2" fontId="0" fillId="0" borderId="16" xfId="0" applyNumberFormat="1" applyBorder="1" applyAlignment="1">
      <alignment vertical="center"/>
    </xf>
    <xf numFmtId="2" fontId="0" fillId="4" borderId="15" xfId="0" applyNumberFormat="1" applyFill="1" applyBorder="1" applyAlignment="1">
      <alignment vertical="center"/>
    </xf>
    <xf numFmtId="2" fontId="0" fillId="2" borderId="15" xfId="0" applyNumberFormat="1" applyFill="1" applyBorder="1"/>
    <xf numFmtId="0" fontId="0" fillId="5" borderId="15" xfId="0" applyFill="1" applyBorder="1"/>
    <xf numFmtId="1" fontId="17" fillId="0" borderId="1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0" fillId="0" borderId="0" xfId="0"/>
    <xf numFmtId="0" fontId="11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top" indent="1"/>
    </xf>
    <xf numFmtId="0" fontId="12" fillId="0" borderId="0" xfId="0" applyFont="1" applyAlignment="1">
      <alignment horizontal="left" vertical="top" indent="1"/>
    </xf>
    <xf numFmtId="0" fontId="17" fillId="0" borderId="11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9" fillId="0" borderId="6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4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0" fillId="0" borderId="0" xfId="0"/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1" fillId="0" borderId="17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164" fontId="9" fillId="5" borderId="6" xfId="0" applyNumberFormat="1" applyFont="1" applyFill="1" applyBorder="1" applyAlignment="1">
      <alignment horizontal="center"/>
    </xf>
    <xf numFmtId="164" fontId="9" fillId="5" borderId="7" xfId="0" applyNumberFormat="1" applyFont="1" applyFill="1" applyBorder="1" applyAlignment="1">
      <alignment horizontal="center"/>
    </xf>
    <xf numFmtId="164" fontId="9" fillId="5" borderId="8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9AD"/>
      <color rgb="FFBAE18F"/>
      <color rgb="FF00BBEE"/>
      <color rgb="FFC1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504825</xdr:colOff>
      <xdr:row>1</xdr:row>
      <xdr:rowOff>69397</xdr:rowOff>
    </xdr:from>
    <xdr:to>
      <xdr:col>8</xdr:col>
      <xdr:colOff>38101</xdr:colOff>
      <xdr:row>6</xdr:row>
      <xdr:rowOff>178513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416" t="1563" r="821" b="1549"/>
        <a:stretch/>
      </xdr:blipFill>
      <xdr:spPr>
        <a:xfrm>
          <a:off x="1729468" y="259897"/>
          <a:ext cx="3207204" cy="1252116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7"/>
  <sheetViews>
    <sheetView tabSelected="1" zoomScale="85" zoomScaleNormal="85" zoomScaleSheetLayoutView="90" workbookViewId="0"/>
  </sheetViews>
  <sheetFormatPr defaultColWidth="0" defaultRowHeight="15" zeroHeight="1"/>
  <cols>
    <col min="1" max="1" width="9.140625" style="7" customWidth="1"/>
    <col min="2" max="11" width="9.140625" customWidth="1"/>
    <col min="12" max="256" width="0" hidden="1" customWidth="1"/>
    <col min="257" max="16384" width="9.140625" hidden="1"/>
  </cols>
  <sheetData>
    <row r="1" spans="2:13" ht="15" customHeight="1">
      <c r="B1" s="4"/>
      <c r="C1" s="5"/>
      <c r="D1" s="5"/>
      <c r="E1" s="5"/>
      <c r="F1" s="5"/>
      <c r="G1" s="5"/>
      <c r="H1" s="5"/>
      <c r="I1" s="5"/>
      <c r="J1" s="62"/>
      <c r="K1" s="63"/>
      <c r="L1" s="8"/>
      <c r="M1" s="8"/>
    </row>
    <row r="2" spans="2:13" ht="28.9" customHeight="1">
      <c r="B2" s="5"/>
      <c r="C2" s="5"/>
      <c r="D2" s="5"/>
      <c r="E2" s="5"/>
      <c r="F2" s="5"/>
      <c r="G2" s="5"/>
      <c r="H2" s="5"/>
      <c r="I2" s="5"/>
      <c r="J2" s="76"/>
      <c r="K2" s="77"/>
      <c r="L2" s="8"/>
      <c r="M2" s="8"/>
    </row>
    <row r="3" spans="2:13">
      <c r="B3" s="5"/>
      <c r="C3" s="5"/>
      <c r="D3" s="5"/>
      <c r="E3" s="5"/>
      <c r="F3" s="5"/>
      <c r="G3" s="5"/>
      <c r="H3" s="5"/>
      <c r="I3" s="5"/>
      <c r="J3" s="5"/>
      <c r="K3" s="5"/>
      <c r="L3" s="8"/>
      <c r="M3" s="8"/>
    </row>
    <row r="4" spans="2:13" ht="1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8"/>
      <c r="M4" s="8"/>
    </row>
    <row r="5" spans="2:13">
      <c r="B5" s="5"/>
      <c r="C5" s="5"/>
      <c r="D5" s="5"/>
      <c r="E5" s="5"/>
      <c r="F5" s="5"/>
      <c r="G5" s="5"/>
      <c r="H5" s="5"/>
      <c r="I5" s="5"/>
      <c r="J5" s="5"/>
      <c r="K5" s="5"/>
      <c r="L5" s="8"/>
      <c r="M5" s="8"/>
    </row>
    <row r="6" spans="2:13">
      <c r="B6" s="5"/>
      <c r="C6" s="5"/>
      <c r="D6" s="5"/>
      <c r="E6" s="5"/>
      <c r="F6" s="5"/>
      <c r="G6" s="5"/>
      <c r="H6" s="5"/>
      <c r="I6" s="5"/>
      <c r="J6" s="5"/>
      <c r="K6" s="5"/>
      <c r="L6" s="8"/>
      <c r="M6" s="8"/>
    </row>
    <row r="7" spans="2:13">
      <c r="B7" s="5"/>
      <c r="C7" s="5"/>
      <c r="D7" s="5"/>
      <c r="E7" s="5"/>
      <c r="F7" s="5"/>
      <c r="G7" s="5"/>
      <c r="H7" s="5"/>
      <c r="I7" s="5"/>
      <c r="J7" s="5"/>
      <c r="K7" s="5"/>
      <c r="L7" s="8"/>
      <c r="M7" s="8"/>
    </row>
    <row r="8" spans="2:13">
      <c r="B8" s="5"/>
      <c r="C8" s="5"/>
      <c r="D8" s="5"/>
      <c r="E8" s="5"/>
      <c r="F8" s="5"/>
      <c r="G8" s="5"/>
      <c r="H8" s="5"/>
      <c r="I8" s="5"/>
      <c r="J8" s="5"/>
      <c r="K8" s="5"/>
      <c r="L8" s="8"/>
      <c r="M8" s="8"/>
    </row>
    <row r="9" spans="2:13" ht="15" customHeight="1">
      <c r="B9" s="64" t="s">
        <v>8</v>
      </c>
      <c r="C9" s="64"/>
      <c r="D9" s="64"/>
      <c r="E9" s="64"/>
      <c r="F9" s="64"/>
      <c r="G9" s="64"/>
      <c r="H9" s="64"/>
      <c r="I9" s="64"/>
      <c r="J9" s="64"/>
      <c r="K9" s="64"/>
      <c r="L9" s="8"/>
      <c r="M9" s="8"/>
    </row>
    <row r="10" spans="2:13" ht="15" customHeight="1">
      <c r="B10" s="66" t="s">
        <v>34</v>
      </c>
      <c r="C10" s="66"/>
      <c r="D10" s="66"/>
      <c r="E10" s="66"/>
      <c r="F10" s="66"/>
      <c r="G10" s="66"/>
      <c r="H10" s="66"/>
      <c r="I10" s="66"/>
      <c r="J10" s="66"/>
      <c r="K10" s="6"/>
      <c r="L10" s="8"/>
      <c r="M10" s="8"/>
    </row>
    <row r="11" spans="2:13" ht="15" customHeight="1">
      <c r="B11" s="18"/>
      <c r="C11" s="18"/>
      <c r="D11" s="18"/>
      <c r="E11" s="18"/>
      <c r="F11" s="18"/>
      <c r="G11" s="18"/>
      <c r="H11" s="18"/>
      <c r="I11" s="18"/>
      <c r="J11" s="18"/>
      <c r="K11" s="6"/>
      <c r="L11" s="8"/>
      <c r="M11" s="8"/>
    </row>
    <row r="12" spans="2:13">
      <c r="B12" s="74" t="s">
        <v>35</v>
      </c>
      <c r="C12" s="75"/>
      <c r="D12" s="75"/>
      <c r="E12" s="75"/>
      <c r="F12" s="75"/>
      <c r="G12" s="75"/>
      <c r="H12" s="75"/>
      <c r="I12" s="75"/>
      <c r="J12" s="75"/>
      <c r="K12" s="75"/>
      <c r="L12" s="8"/>
      <c r="M12" s="8"/>
    </row>
    <row r="13" spans="2:13"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8"/>
      <c r="M13" s="8"/>
    </row>
    <row r="14" spans="2:13"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8"/>
      <c r="M14" s="8"/>
    </row>
    <row r="15" spans="2:13"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8"/>
      <c r="M15" s="8"/>
    </row>
    <row r="16" spans="2:13"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8"/>
      <c r="M16" s="8"/>
    </row>
    <row r="17" spans="2:13"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8"/>
      <c r="M17" s="8"/>
    </row>
    <row r="18" spans="2:13"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8"/>
      <c r="M18" s="8"/>
    </row>
    <row r="19" spans="2:13"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8"/>
      <c r="M19" s="8"/>
    </row>
    <row r="20" spans="2:13" ht="41.25" customHeight="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8"/>
      <c r="M20" s="8"/>
    </row>
    <row r="21" spans="2:13" ht="18" customHeight="1">
      <c r="B21" s="13"/>
      <c r="C21" s="14"/>
      <c r="D21" s="14"/>
      <c r="E21" s="14"/>
      <c r="F21" s="14"/>
      <c r="G21" s="16"/>
      <c r="H21" s="16"/>
      <c r="I21" s="16"/>
      <c r="J21" s="16"/>
      <c r="K21" s="14"/>
      <c r="L21" s="8"/>
      <c r="M21" s="8"/>
    </row>
    <row r="22" spans="2:13" ht="22.5" customHeight="1">
      <c r="B22" s="14"/>
      <c r="C22" s="67" t="s">
        <v>6</v>
      </c>
      <c r="D22" s="68"/>
      <c r="E22" s="68"/>
      <c r="F22" s="68"/>
      <c r="G22" s="71" t="s">
        <v>15</v>
      </c>
      <c r="H22" s="72"/>
      <c r="I22" s="72"/>
      <c r="J22" s="73"/>
      <c r="K22" s="15"/>
      <c r="L22" s="8"/>
      <c r="M22" s="8"/>
    </row>
    <row r="23" spans="2:13" ht="22.5" customHeight="1">
      <c r="B23" s="14"/>
      <c r="C23" s="69" t="s">
        <v>1</v>
      </c>
      <c r="D23" s="70"/>
      <c r="E23" s="70"/>
      <c r="F23" s="70"/>
      <c r="G23" s="71" t="s">
        <v>16</v>
      </c>
      <c r="H23" s="72"/>
      <c r="I23" s="72"/>
      <c r="J23" s="73"/>
      <c r="K23" s="15"/>
      <c r="L23" s="8"/>
      <c r="M23" s="8"/>
    </row>
    <row r="24" spans="2:13">
      <c r="B24" s="14"/>
      <c r="C24" s="14"/>
      <c r="D24" s="14"/>
      <c r="E24" s="14"/>
      <c r="F24" s="14"/>
      <c r="G24" s="17"/>
      <c r="H24" s="17"/>
      <c r="I24" s="17"/>
      <c r="J24" s="17"/>
      <c r="K24" s="14"/>
      <c r="L24" s="8"/>
      <c r="M24" s="8"/>
    </row>
    <row r="25" spans="2:13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8"/>
      <c r="M25" s="8"/>
    </row>
    <row r="26" spans="2:13">
      <c r="B26" s="65" t="s">
        <v>0</v>
      </c>
      <c r="C26" s="65"/>
      <c r="D26" s="65"/>
      <c r="E26" s="65"/>
      <c r="F26" s="65"/>
      <c r="G26" s="65"/>
      <c r="H26" s="65"/>
      <c r="I26" s="65"/>
      <c r="J26" s="65"/>
      <c r="K26" s="65"/>
      <c r="L26" s="8"/>
      <c r="M26" s="8"/>
    </row>
    <row r="27" spans="2:13"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8"/>
      <c r="M27" s="8"/>
    </row>
    <row r="28" spans="2:13" ht="15" customHeight="1"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8"/>
      <c r="M28" s="8"/>
    </row>
    <row r="29" spans="2:13" ht="14.25" customHeight="1"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8"/>
      <c r="M29" s="8"/>
    </row>
    <row r="30" spans="2:13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8"/>
      <c r="M30" s="8"/>
    </row>
    <row r="31" spans="2:13"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2:13" ht="15" hidden="1" customHeight="1"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1:11"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spans="1:11">
      <c r="B34" s="65"/>
      <c r="C34" s="65"/>
      <c r="D34" s="65"/>
      <c r="E34" s="65"/>
      <c r="F34" s="65"/>
      <c r="G34" s="65"/>
      <c r="H34" s="65"/>
      <c r="I34" s="65"/>
      <c r="J34" s="65"/>
      <c r="K34" s="65"/>
    </row>
    <row r="35" spans="1:11">
      <c r="B35" s="65"/>
      <c r="C35" s="65"/>
      <c r="D35" s="65"/>
      <c r="E35" s="65"/>
      <c r="F35" s="65"/>
      <c r="G35" s="65"/>
      <c r="H35" s="65"/>
      <c r="I35" s="65"/>
      <c r="J35" s="65"/>
      <c r="K35" s="65"/>
    </row>
    <row r="36" spans="1:11"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 s="36" customFormat="1">
      <c r="A37" s="7"/>
    </row>
  </sheetData>
  <mergeCells count="10">
    <mergeCell ref="J1:K1"/>
    <mergeCell ref="B9:K9"/>
    <mergeCell ref="B26:K36"/>
    <mergeCell ref="B10:J10"/>
    <mergeCell ref="C22:F22"/>
    <mergeCell ref="C23:F23"/>
    <mergeCell ref="G22:J22"/>
    <mergeCell ref="G23:J23"/>
    <mergeCell ref="B12:K20"/>
    <mergeCell ref="J2:K2"/>
  </mergeCells>
  <pageMargins left="0.7" right="0.7" top="0.75" bottom="0.75" header="0.3" footer="0.3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A99"/>
  <sheetViews>
    <sheetView showGridLines="0" zoomScale="70" zoomScaleNormal="70" zoomScaleSheetLayoutView="80" workbookViewId="0"/>
  </sheetViews>
  <sheetFormatPr defaultColWidth="0" defaultRowHeight="15" zeroHeight="1"/>
  <cols>
    <col min="1" max="1" width="8.85546875" style="7" customWidth="1"/>
    <col min="2" max="2" width="51.28515625" customWidth="1"/>
    <col min="3" max="5" width="15.7109375" customWidth="1"/>
    <col min="6" max="10" width="15.7109375" style="2" customWidth="1"/>
    <col min="11" max="11" width="15.28515625" customWidth="1"/>
    <col min="12" max="13" width="0.140625" hidden="1" customWidth="1"/>
    <col min="14" max="259" width="8.85546875" hidden="1" customWidth="1"/>
    <col min="260" max="261" width="7.5703125" hidden="1" customWidth="1"/>
    <col min="262" max="16384" width="8.85546875" hidden="1"/>
  </cols>
  <sheetData>
    <row r="1" spans="1:13" s="1" customFormat="1" ht="29.25" customHeight="1">
      <c r="A1" s="7"/>
      <c r="B1" s="38"/>
      <c r="C1" s="9"/>
      <c r="D1" s="19" t="s">
        <v>4</v>
      </c>
      <c r="E1" s="80" t="str">
        <f>Инструкция!G22</f>
        <v>Иван Петров</v>
      </c>
      <c r="F1" s="80"/>
      <c r="G1" s="33"/>
      <c r="H1" s="33"/>
      <c r="I1" s="33"/>
      <c r="J1" s="10"/>
      <c r="K1" s="3"/>
      <c r="L1"/>
      <c r="M1"/>
    </row>
    <row r="2" spans="1:13" s="1" customFormat="1" ht="29.25" customHeight="1">
      <c r="A2" s="7"/>
      <c r="B2" s="12"/>
      <c r="C2" s="11"/>
      <c r="D2" s="19" t="s">
        <v>5</v>
      </c>
      <c r="E2" s="80" t="str">
        <f>Инструкция!G23</f>
        <v>ХХХ</v>
      </c>
      <c r="F2" s="80"/>
      <c r="G2" s="33"/>
      <c r="H2" s="33"/>
      <c r="I2" s="33"/>
      <c r="J2" s="10"/>
      <c r="K2" s="3"/>
      <c r="L2"/>
      <c r="M2"/>
    </row>
    <row r="3" spans="1:13" s="1" customFormat="1" ht="29.25" customHeight="1" thickBot="1">
      <c r="A3" s="7"/>
      <c r="B3" s="12"/>
      <c r="C3" s="11"/>
      <c r="D3" s="10"/>
      <c r="E3" s="10"/>
      <c r="F3" s="11"/>
      <c r="G3" s="11"/>
      <c r="H3" s="11"/>
      <c r="I3" s="11"/>
      <c r="J3" s="11"/>
      <c r="K3" s="3"/>
      <c r="L3"/>
      <c r="M3"/>
    </row>
    <row r="4" spans="1:13" s="1" customFormat="1" ht="59.25" customHeight="1" thickBot="1">
      <c r="A4" s="7"/>
      <c r="B4" s="23"/>
      <c r="C4" s="21" t="s">
        <v>21</v>
      </c>
      <c r="D4" s="21" t="s">
        <v>27</v>
      </c>
      <c r="E4" s="21" t="s">
        <v>28</v>
      </c>
      <c r="F4" s="21" t="s">
        <v>38</v>
      </c>
      <c r="G4" s="21">
        <v>2025</v>
      </c>
      <c r="H4" s="21">
        <v>2026</v>
      </c>
      <c r="I4" s="21">
        <v>2027</v>
      </c>
      <c r="J4" s="3"/>
      <c r="K4"/>
      <c r="L4"/>
    </row>
    <row r="5" spans="1:13" s="1" customFormat="1" ht="47.45" customHeight="1" thickBot="1">
      <c r="A5" s="7"/>
      <c r="B5" s="22" t="s">
        <v>13</v>
      </c>
      <c r="C5" s="20">
        <v>8.4</v>
      </c>
      <c r="D5" s="20">
        <v>11.9</v>
      </c>
      <c r="E5" s="41">
        <v>7.4</v>
      </c>
      <c r="F5" s="41">
        <v>9.5</v>
      </c>
      <c r="G5" s="39"/>
      <c r="H5" s="39"/>
      <c r="I5" s="39"/>
      <c r="J5" s="25" t="s">
        <v>7</v>
      </c>
      <c r="K5"/>
      <c r="L5"/>
    </row>
    <row r="6" spans="1:13" s="1" customFormat="1" ht="47.45" customHeight="1" thickBot="1">
      <c r="A6" s="7"/>
      <c r="B6" s="22" t="s">
        <v>26</v>
      </c>
      <c r="C6" s="20">
        <v>6.7</v>
      </c>
      <c r="D6" s="20">
        <v>13.8</v>
      </c>
      <c r="E6" s="41">
        <v>5.9</v>
      </c>
      <c r="F6" s="41">
        <v>8.4</v>
      </c>
      <c r="G6" s="39"/>
      <c r="H6" s="39"/>
      <c r="I6" s="39"/>
      <c r="J6" s="25" t="s">
        <v>7</v>
      </c>
      <c r="K6"/>
      <c r="L6"/>
    </row>
    <row r="7" spans="1:13" s="1" customFormat="1" ht="47.45" customHeight="1" thickBot="1">
      <c r="A7" s="7"/>
      <c r="B7" s="22" t="s">
        <v>20</v>
      </c>
      <c r="C7" s="20">
        <v>5.7</v>
      </c>
      <c r="D7" s="20">
        <v>10.6</v>
      </c>
      <c r="E7" s="39">
        <v>9.9</v>
      </c>
      <c r="F7" s="39">
        <v>17.5</v>
      </c>
      <c r="G7" s="39"/>
      <c r="H7" s="39"/>
      <c r="I7" s="39"/>
      <c r="J7" s="25" t="s">
        <v>7</v>
      </c>
      <c r="K7"/>
      <c r="L7"/>
    </row>
    <row r="8" spans="1:13" s="1" customFormat="1" ht="47.45" customHeight="1" thickBot="1">
      <c r="A8" s="7"/>
      <c r="B8" s="22" t="s">
        <v>12</v>
      </c>
      <c r="C8" s="20">
        <v>5.9</v>
      </c>
      <c r="D8" s="20">
        <v>-1.4</v>
      </c>
      <c r="E8" s="39">
        <v>4.0999999999999996</v>
      </c>
      <c r="F8" s="39">
        <v>4.3</v>
      </c>
      <c r="G8" s="39"/>
      <c r="H8" s="39"/>
      <c r="I8" s="39"/>
      <c r="J8" s="25" t="s">
        <v>7</v>
      </c>
      <c r="K8"/>
      <c r="L8"/>
    </row>
    <row r="9" spans="1:13" s="1" customFormat="1" ht="47.45" customHeight="1" thickBot="1">
      <c r="A9" s="7"/>
      <c r="B9" s="61" t="s">
        <v>36</v>
      </c>
      <c r="C9" s="30">
        <v>4.8</v>
      </c>
      <c r="D9" s="40">
        <v>3.9</v>
      </c>
      <c r="E9" s="40">
        <v>3.2</v>
      </c>
      <c r="F9" s="40">
        <v>2.5</v>
      </c>
      <c r="G9" s="40"/>
      <c r="H9" s="40"/>
      <c r="I9" s="40"/>
      <c r="J9" s="31" t="s">
        <v>7</v>
      </c>
      <c r="K9"/>
      <c r="L9"/>
    </row>
    <row r="10" spans="1:13" s="1" customFormat="1" ht="47.45" customHeight="1" thickBot="1">
      <c r="A10" s="7"/>
      <c r="B10" s="29" t="s">
        <v>37</v>
      </c>
      <c r="C10" s="30">
        <v>11.5</v>
      </c>
      <c r="D10" s="40">
        <v>14.1</v>
      </c>
      <c r="E10" s="40">
        <v>14.6</v>
      </c>
      <c r="F10" s="40">
        <v>18.3</v>
      </c>
      <c r="G10" s="40"/>
      <c r="H10" s="40"/>
      <c r="I10" s="40"/>
      <c r="J10" s="31" t="s">
        <v>7</v>
      </c>
      <c r="K10"/>
      <c r="L10"/>
    </row>
    <row r="11" spans="1:13" ht="47.45" customHeight="1" thickBot="1">
      <c r="B11" s="29" t="s">
        <v>23</v>
      </c>
      <c r="C11" s="40">
        <v>0.77</v>
      </c>
      <c r="D11" s="40">
        <v>-1.36</v>
      </c>
      <c r="E11" s="40">
        <v>-2.27</v>
      </c>
      <c r="F11" s="40">
        <v>-1.61</v>
      </c>
      <c r="G11" s="40"/>
      <c r="H11" s="40"/>
      <c r="I11" s="40"/>
      <c r="J11" s="31" t="s">
        <v>24</v>
      </c>
    </row>
    <row r="12" spans="1:13" s="1" customFormat="1" ht="47.45" customHeight="1" thickBot="1">
      <c r="A12" s="7"/>
      <c r="B12" s="29" t="s">
        <v>40</v>
      </c>
      <c r="C12" s="32">
        <v>549.71660999999995</v>
      </c>
      <c r="D12" s="32">
        <v>640.87828999999999</v>
      </c>
      <c r="E12" s="43">
        <v>465.22022999999996</v>
      </c>
      <c r="F12" s="54">
        <v>475.27717999999999</v>
      </c>
      <c r="G12" s="32"/>
      <c r="H12" s="32"/>
      <c r="I12" s="32"/>
      <c r="J12" s="31" t="s">
        <v>19</v>
      </c>
      <c r="K12"/>
      <c r="L12"/>
    </row>
    <row r="13" spans="1:13" s="1" customFormat="1" ht="47.45" customHeight="1" thickBot="1">
      <c r="A13" s="7"/>
      <c r="B13" s="29" t="s">
        <v>41</v>
      </c>
      <c r="C13" s="32">
        <v>376.92255999999998</v>
      </c>
      <c r="D13" s="32">
        <v>347.38425000000001</v>
      </c>
      <c r="E13" s="43">
        <v>379.65884999999997</v>
      </c>
      <c r="F13" s="54">
        <v>381.45049999999998</v>
      </c>
      <c r="G13" s="32"/>
      <c r="H13" s="32"/>
      <c r="I13" s="32"/>
      <c r="J13" s="31" t="s">
        <v>19</v>
      </c>
      <c r="K13"/>
      <c r="L13"/>
    </row>
    <row r="14" spans="1:13" ht="47.45" customHeight="1" thickBot="1">
      <c r="B14" s="29" t="s">
        <v>17</v>
      </c>
      <c r="C14" s="30">
        <v>73.599999999999994</v>
      </c>
      <c r="D14" s="30">
        <v>67.5</v>
      </c>
      <c r="E14" s="42">
        <v>84.7</v>
      </c>
      <c r="F14" s="42">
        <v>92.4</v>
      </c>
      <c r="G14" s="40"/>
      <c r="H14" s="40"/>
      <c r="I14" s="40"/>
      <c r="J14" s="31" t="s">
        <v>11</v>
      </c>
    </row>
    <row r="15" spans="1:13" ht="47.45" customHeight="1" thickBot="1">
      <c r="B15" s="61" t="s">
        <v>42</v>
      </c>
      <c r="C15" s="54">
        <v>69</v>
      </c>
      <c r="D15" s="60">
        <v>76</v>
      </c>
      <c r="E15" s="54">
        <v>63</v>
      </c>
      <c r="F15" s="54">
        <v>68</v>
      </c>
      <c r="G15" s="32"/>
      <c r="H15" s="32"/>
      <c r="I15" s="32"/>
      <c r="J15" s="31" t="s">
        <v>25</v>
      </c>
    </row>
    <row r="16" spans="1:13" ht="15.75">
      <c r="B16" s="59" t="s">
        <v>39</v>
      </c>
      <c r="C16" s="37"/>
      <c r="D16" s="28"/>
      <c r="E16" s="28"/>
      <c r="F16" s="28"/>
      <c r="G16" s="28"/>
      <c r="H16" s="28"/>
      <c r="I16" s="28"/>
      <c r="J16" s="28"/>
      <c r="K16" s="25"/>
    </row>
    <row r="17" spans="2:11" ht="39.950000000000003" customHeight="1" thickBot="1">
      <c r="B17" s="58"/>
      <c r="C17" s="26"/>
      <c r="D17" s="28"/>
      <c r="E17" s="28"/>
      <c r="F17" s="28"/>
      <c r="G17" s="28"/>
      <c r="H17" s="28"/>
      <c r="I17" s="28"/>
      <c r="J17" s="28"/>
      <c r="K17" s="25"/>
    </row>
    <row r="18" spans="2:11" ht="47.45" customHeight="1" thickBot="1">
      <c r="B18" s="22" t="s">
        <v>22</v>
      </c>
      <c r="C18" s="39"/>
      <c r="D18" s="87" t="s">
        <v>18</v>
      </c>
      <c r="E18" s="88"/>
      <c r="F18" s="88"/>
      <c r="G18" s="88"/>
      <c r="H18" s="88"/>
      <c r="I18" s="88"/>
      <c r="J18" s="89"/>
      <c r="K18" s="25" t="s">
        <v>9</v>
      </c>
    </row>
    <row r="19" spans="2:11" ht="47.45" customHeight="1" thickBot="1">
      <c r="B19" s="22" t="s">
        <v>14</v>
      </c>
      <c r="C19" s="39"/>
      <c r="D19" s="87" t="s">
        <v>29</v>
      </c>
      <c r="E19" s="88"/>
      <c r="F19" s="88"/>
      <c r="G19" s="88"/>
      <c r="H19" s="88"/>
      <c r="I19" s="88"/>
      <c r="J19" s="89"/>
      <c r="K19" s="25" t="s">
        <v>10</v>
      </c>
    </row>
    <row r="20" spans="2:11" ht="39.950000000000003" customHeight="1">
      <c r="B20" s="56"/>
      <c r="C20" s="56"/>
      <c r="D20" s="56"/>
      <c r="E20" s="56"/>
      <c r="K20" s="56"/>
    </row>
    <row r="21" spans="2:11" ht="18.75">
      <c r="B21" s="86" t="s">
        <v>2</v>
      </c>
      <c r="C21" s="86"/>
      <c r="D21" s="86"/>
      <c r="E21" s="86"/>
      <c r="F21" s="86"/>
      <c r="G21" s="57"/>
      <c r="H21" s="57"/>
      <c r="I21" s="57"/>
      <c r="J21" s="57"/>
      <c r="K21" s="56"/>
    </row>
    <row r="22" spans="2:11" ht="145.5" customHeight="1">
      <c r="B22" s="83"/>
      <c r="C22" s="84"/>
      <c r="D22" s="84"/>
      <c r="E22" s="84"/>
      <c r="F22" s="85"/>
      <c r="G22" s="34"/>
      <c r="H22" s="34"/>
      <c r="I22" s="34"/>
      <c r="J22" s="35"/>
      <c r="K22" s="56"/>
    </row>
    <row r="23" spans="2:11" ht="18.75">
      <c r="B23" s="56"/>
      <c r="C23" s="56"/>
      <c r="D23" s="56"/>
      <c r="E23" s="56"/>
      <c r="F23" s="55"/>
      <c r="G23" s="55"/>
      <c r="H23" s="55"/>
      <c r="I23" s="55"/>
      <c r="J23" s="55"/>
      <c r="K23" s="56"/>
    </row>
    <row r="24" spans="2:11" ht="15" customHeight="1">
      <c r="B24" s="81" t="s">
        <v>3</v>
      </c>
      <c r="C24" s="81"/>
      <c r="D24" s="81"/>
      <c r="E24" s="81"/>
      <c r="F24" s="81"/>
      <c r="G24" s="55"/>
      <c r="H24" s="55"/>
      <c r="I24" s="55"/>
      <c r="J24" s="55"/>
      <c r="K24" s="56"/>
    </row>
    <row r="25" spans="2:11" ht="15" customHeight="1">
      <c r="B25" s="82"/>
      <c r="C25" s="82"/>
      <c r="D25" s="82"/>
      <c r="E25" s="82"/>
      <c r="F25" s="82"/>
      <c r="G25" s="56"/>
      <c r="H25" s="56"/>
      <c r="I25" s="56"/>
      <c r="J25" s="56"/>
      <c r="K25" s="56"/>
    </row>
    <row r="26" spans="2:11" ht="15" customHeight="1">
      <c r="B26" s="81"/>
      <c r="C26" s="81"/>
      <c r="D26" s="81"/>
      <c r="E26" s="81"/>
      <c r="F26" s="81"/>
      <c r="G26" s="55"/>
      <c r="H26" s="55"/>
      <c r="I26" s="55"/>
      <c r="J26" s="55"/>
      <c r="K26" s="56"/>
    </row>
    <row r="27" spans="2:11" ht="15" customHeight="1">
      <c r="B27" s="78"/>
      <c r="C27" s="79"/>
      <c r="D27" s="79"/>
      <c r="E27" s="79"/>
      <c r="F27" s="79"/>
      <c r="G27" s="27"/>
      <c r="H27" s="27"/>
      <c r="I27" s="27"/>
      <c r="J27" s="27"/>
    </row>
    <row r="28" spans="2:11"/>
    <row r="32" spans="2:11"/>
    <row r="33"/>
    <row r="36"/>
    <row r="37"/>
    <row r="38"/>
    <row r="53"/>
    <row r="65"/>
    <row r="68"/>
    <row r="69"/>
    <row r="70"/>
    <row r="80"/>
    <row r="81" spans="2:5"/>
    <row r="82" spans="2:5"/>
    <row r="83" spans="2:5"/>
    <row r="84" spans="2:5"/>
    <row r="85" spans="2:5"/>
    <row r="86" spans="2:5"/>
    <row r="87" spans="2:5"/>
    <row r="89" spans="2:5">
      <c r="B89" s="24"/>
      <c r="C89" s="24"/>
      <c r="D89" s="24"/>
      <c r="E89" s="24"/>
    </row>
    <row r="90" spans="2:5"/>
    <row r="91" spans="2:5"/>
    <row r="92" spans="2:5"/>
    <row r="93" spans="2:5"/>
    <row r="94" spans="2:5"/>
    <row r="95" spans="2:5"/>
    <row r="96" spans="2:5"/>
    <row r="97"/>
    <row r="98"/>
    <row r="99"/>
  </sheetData>
  <mergeCells count="10">
    <mergeCell ref="B27:F27"/>
    <mergeCell ref="E1:F1"/>
    <mergeCell ref="E2:F2"/>
    <mergeCell ref="B24:F24"/>
    <mergeCell ref="B25:F25"/>
    <mergeCell ref="B26:F26"/>
    <mergeCell ref="B22:F22"/>
    <mergeCell ref="B21:F21"/>
    <mergeCell ref="D18:J18"/>
    <mergeCell ref="D19:J19"/>
  </mergeCells>
  <pageMargins left="0.7" right="0.7" top="0.75" bottom="0.75" header="0.3" footer="0.3"/>
  <pageSetup paperSize="9" scale="52" orientation="portrait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"/>
  <sheetViews>
    <sheetView zoomScale="85" zoomScaleNormal="85" workbookViewId="0"/>
  </sheetViews>
  <sheetFormatPr defaultColWidth="9.140625" defaultRowHeight="15"/>
  <cols>
    <col min="1" max="1" width="9.140625" style="36"/>
    <col min="2" max="2" width="31.5703125" style="36" bestFit="1" customWidth="1"/>
    <col min="3" max="13" width="10.140625" style="36" bestFit="1" customWidth="1"/>
    <col min="14" max="16384" width="9.140625" style="36"/>
  </cols>
  <sheetData>
    <row r="2" spans="2:13">
      <c r="B2" s="44" t="s">
        <v>30</v>
      </c>
      <c r="C2" s="44">
        <v>44927</v>
      </c>
      <c r="D2" s="44">
        <v>44970</v>
      </c>
      <c r="E2" s="44">
        <v>45005</v>
      </c>
      <c r="F2" s="44">
        <v>45048</v>
      </c>
      <c r="G2" s="44">
        <v>45090</v>
      </c>
      <c r="H2" s="44">
        <v>45131</v>
      </c>
      <c r="I2" s="44">
        <v>45153</v>
      </c>
      <c r="J2" s="44">
        <v>45187</v>
      </c>
      <c r="K2" s="44">
        <v>45229</v>
      </c>
      <c r="L2" s="44">
        <v>45278</v>
      </c>
      <c r="M2" s="44">
        <v>45292</v>
      </c>
    </row>
    <row r="3" spans="2:13" ht="30">
      <c r="B3" s="45" t="s">
        <v>31</v>
      </c>
      <c r="C3" s="46">
        <f>D2-C2</f>
        <v>43</v>
      </c>
      <c r="D3" s="46">
        <f>E2-D2</f>
        <v>35</v>
      </c>
      <c r="E3" s="46">
        <f t="shared" ref="E3:F3" si="0">F2-E2</f>
        <v>43</v>
      </c>
      <c r="F3" s="46">
        <f t="shared" si="0"/>
        <v>42</v>
      </c>
      <c r="G3" s="46">
        <f>H2-G2</f>
        <v>41</v>
      </c>
      <c r="H3" s="46">
        <f>I2-H2</f>
        <v>22</v>
      </c>
      <c r="I3" s="46">
        <f>J2-I2</f>
        <v>34</v>
      </c>
      <c r="J3" s="46">
        <f t="shared" ref="J3:K3" si="1">K2-J2</f>
        <v>42</v>
      </c>
      <c r="K3" s="46">
        <f t="shared" si="1"/>
        <v>49</v>
      </c>
      <c r="L3" s="46">
        <f>M2-L2</f>
        <v>14</v>
      </c>
      <c r="M3" s="47">
        <f>SUM(B3:L3)</f>
        <v>365</v>
      </c>
    </row>
    <row r="4" spans="2:13">
      <c r="B4" s="48" t="s">
        <v>32</v>
      </c>
      <c r="C4" s="48">
        <v>7.5</v>
      </c>
      <c r="D4" s="49">
        <v>7.5</v>
      </c>
      <c r="E4" s="49">
        <v>7.5</v>
      </c>
      <c r="F4" s="49">
        <v>7.5</v>
      </c>
      <c r="G4" s="49">
        <v>7.5</v>
      </c>
      <c r="H4" s="49">
        <v>8.5</v>
      </c>
      <c r="I4" s="50">
        <v>12</v>
      </c>
      <c r="J4" s="49">
        <v>13</v>
      </c>
      <c r="K4" s="49">
        <v>15</v>
      </c>
      <c r="L4" s="51">
        <v>16</v>
      </c>
      <c r="M4" s="52">
        <f>L4</f>
        <v>16</v>
      </c>
    </row>
    <row r="5" spans="2:13">
      <c r="B5" s="53" t="s">
        <v>33</v>
      </c>
      <c r="C5" s="90">
        <f>(C4*C3+D4*D3+E4*E3+F4*F3+G4*G3+H4*H3+I4*I3+J4*J3+K4*K3+L4*L3)/M3</f>
        <v>9.9452054794520546</v>
      </c>
      <c r="D5" s="91"/>
      <c r="E5" s="91"/>
      <c r="F5" s="91"/>
      <c r="G5" s="91"/>
      <c r="H5" s="91"/>
      <c r="I5" s="91"/>
      <c r="J5" s="91"/>
      <c r="K5" s="91"/>
      <c r="L5" s="91"/>
      <c r="M5" s="92"/>
    </row>
  </sheetData>
  <mergeCells count="1">
    <mergeCell ref="C5:M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DataStore xmlns:i="http://www.w3.org/2001/XMLSchema-instance" xmlns="http://rencap.com/rps/excel">
  <CompanyData/>
  <MacroData/>
</DataStore>
</file>

<file path=customXml/itemProps1.xml><?xml version="1.0" encoding="utf-8"?>
<ds:datastoreItem xmlns:ds="http://schemas.openxmlformats.org/officeDocument/2006/customXml" ds:itemID="{6D3F312B-3978-47FE-8108-1551D80165A8}">
  <ds:schemaRefs>
    <ds:schemaRef ds:uri="http://rencap.com/rps/exc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Инструкция</vt:lpstr>
      <vt:lpstr>Прогноз</vt:lpstr>
      <vt:lpstr>Средняя КС в 2023 году</vt:lpstr>
    </vt:vector>
  </TitlesOfParts>
  <Company>cbrf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Кривенко Софья Александровна</dc:creator>
  <cp:lastModifiedBy>Щадилова Юлия Геннадьевна</cp:lastModifiedBy>
  <cp:lastPrinted>2023-02-21T07:11:05Z</cp:lastPrinted>
  <dcterms:created xsi:type="dcterms:W3CDTF">2014-11-21T08:35:22Z</dcterms:created>
  <dcterms:modified xsi:type="dcterms:W3CDTF">2025-04-16T08:14:56Z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