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3820"/>
  <bookViews>
    <workbookView xWindow="0" yWindow="0" windowWidth="28800" windowHeight="12330"/>
  </bookViews>
  <sheets>
    <sheet name="Общие показатели деятельности" sheetId="1" r:id="rId1"/>
    <sheet name="Методология" sheetId="2" r:id="rId2"/>
  </sheets>
  <definedNames>
    <definedName name="_ftn1" localSheetId="1">Методология!$A$32</definedName>
    <definedName name="_ftn2" localSheetId="1">Методология!$A$33</definedName>
    <definedName name="_ftn3" localSheetId="1">Методология!$A$34</definedName>
    <definedName name="_ftnref1" localSheetId="1">Методология!$A$3</definedName>
    <definedName name="_ftnref2" localSheetId="1">Методология!$A$18</definedName>
    <definedName name="_ftnref3" localSheetId="1">Методология!$A$19</definedName>
  </definedNames>
  <calcPr calcId="144525"/>
  <webPublishing codePage="1252"/>
</workbook>
</file>

<file path=xl/calcChain.xml><?xml version="1.0" encoding="utf-8"?>
<calcChain xmlns="http://schemas.openxmlformats.org/spreadsheetml/2006/main">
  <c r="K49" i="1" l="1"/>
  <c r="K50" i="1"/>
  <c r="K7" i="1" l="1"/>
  <c r="K77" i="1" l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76" i="1"/>
  <c r="K64" i="1"/>
  <c r="K65" i="1"/>
  <c r="K66" i="1"/>
  <c r="K67" i="1"/>
  <c r="K68" i="1"/>
  <c r="K69" i="1"/>
  <c r="K70" i="1"/>
  <c r="K71" i="1"/>
  <c r="K72" i="1"/>
  <c r="K73" i="1"/>
  <c r="K74" i="1"/>
  <c r="K75" i="1"/>
  <c r="K63" i="1"/>
  <c r="K56" i="1"/>
  <c r="K57" i="1"/>
  <c r="K58" i="1"/>
  <c r="K60" i="1"/>
  <c r="K61" i="1"/>
  <c r="K62" i="1"/>
  <c r="K52" i="1"/>
  <c r="K53" i="1"/>
  <c r="K54" i="1"/>
  <c r="K55" i="1"/>
  <c r="K51" i="1"/>
  <c r="K48" i="1"/>
  <c r="K47" i="1"/>
  <c r="K46" i="1"/>
  <c r="K45" i="1"/>
  <c r="K43" i="1"/>
  <c r="K44" i="1"/>
  <c r="K42" i="1"/>
  <c r="K41" i="1"/>
  <c r="K32" i="1"/>
  <c r="K33" i="1"/>
  <c r="K34" i="1"/>
  <c r="K35" i="1"/>
  <c r="K31" i="1"/>
  <c r="K29" i="1"/>
  <c r="K8" i="1"/>
  <c r="K9" i="1"/>
  <c r="K10" i="1"/>
  <c r="K11" i="1"/>
  <c r="K12" i="1"/>
  <c r="K13" i="1"/>
  <c r="K15" i="1"/>
  <c r="K16" i="1"/>
  <c r="K18" i="1"/>
  <c r="K19" i="1"/>
  <c r="K20" i="1"/>
  <c r="K21" i="1"/>
  <c r="K22" i="1"/>
  <c r="K23" i="1"/>
  <c r="K24" i="1"/>
  <c r="K25" i="1"/>
  <c r="K26" i="1"/>
  <c r="K27" i="1"/>
  <c r="K28" i="1"/>
  <c r="K17" i="1"/>
</calcChain>
</file>

<file path=xl/sharedStrings.xml><?xml version="1.0" encoding="utf-8"?>
<sst xmlns="http://schemas.openxmlformats.org/spreadsheetml/2006/main" count="305" uniqueCount="198">
  <si>
    <t>Статистические показатели и расчетные данные НПФ</t>
  </si>
  <si>
    <t>№</t>
  </si>
  <si>
    <t>Наименование показателя</t>
  </si>
  <si>
    <t>Единица измерения</t>
  </si>
  <si>
    <t>30.09.2019</t>
  </si>
  <si>
    <t>31.12.2019</t>
  </si>
  <si>
    <t>31.03.2020</t>
  </si>
  <si>
    <t>(отчетный квартал)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</si>
  <si>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</si>
  <si>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</si>
  <si>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</si>
  <si>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</si>
  <si>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</si>
  <si>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</si>
  <si>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</si>
  <si>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</si>
  <si>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</si>
  <si>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</si>
  <si>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Количество НПФ</t>
  </si>
  <si>
    <t>ед.</t>
  </si>
  <si>
    <t>Количество застрахованных лиц</t>
  </si>
  <si>
    <t>чел.</t>
  </si>
  <si>
    <t>Количество НПФ, работающих с ОПС</t>
  </si>
  <si>
    <t>Количество НПФ, работающих с НПО</t>
  </si>
  <si>
    <t>Количество  застрахованных лиц, получающих пенсию</t>
  </si>
  <si>
    <t>Количество участников добровольной пенсионной системы</t>
  </si>
  <si>
    <t>Количество  участников, получающих пенсию</t>
  </si>
  <si>
    <t>Концентрация</t>
  </si>
  <si>
    <t xml:space="preserve"> </t>
  </si>
  <si>
    <t xml:space="preserve">  количество НПФ, совместно контролирующих  80% активов</t>
  </si>
  <si>
    <t xml:space="preserve">  Доля НПФ, совместно контролирующих  80% активов</t>
  </si>
  <si>
    <t>%</t>
  </si>
  <si>
    <t>11</t>
  </si>
  <si>
    <t xml:space="preserve">  top-5 по активам</t>
  </si>
  <si>
    <t>13</t>
  </si>
  <si>
    <t xml:space="preserve">  top-5 по капиталу и резервам для акционерных обществ</t>
  </si>
  <si>
    <t>14</t>
  </si>
  <si>
    <t xml:space="preserve">  top-5 по обязательствам по договорам негосударственного пенсионного обеспечения</t>
  </si>
  <si>
    <t>15</t>
  </si>
  <si>
    <t xml:space="preserve">  top-5 по обязательствам по договорам об обязательном пенсионном страховании</t>
  </si>
  <si>
    <t>16</t>
  </si>
  <si>
    <t xml:space="preserve">  top-5 по застрахованным лицам</t>
  </si>
  <si>
    <t>16а</t>
  </si>
  <si>
    <t xml:space="preserve">  top-5 по участникам добровольной пенсионной системы</t>
  </si>
  <si>
    <t>17</t>
  </si>
  <si>
    <t xml:space="preserve">  top-20 по активам</t>
  </si>
  <si>
    <t>19</t>
  </si>
  <si>
    <t xml:space="preserve">  top-20 по капиталу и резервам для акционерных обществ</t>
  </si>
  <si>
    <t>20</t>
  </si>
  <si>
    <t xml:space="preserve">  top-20 по обязательствам по договорам негосударственного пенсионного обеспечения</t>
  </si>
  <si>
    <t>21</t>
  </si>
  <si>
    <t xml:space="preserve">  top-20 по обязательствам по договорам об обязательном пенсионном страховании</t>
  </si>
  <si>
    <t>22</t>
  </si>
  <si>
    <t xml:space="preserve">  top-20 по застрахованным лицам</t>
  </si>
  <si>
    <t>22а</t>
  </si>
  <si>
    <t xml:space="preserve">  top-20 по участникам добровольной пенсионной системы</t>
  </si>
  <si>
    <t>23</t>
  </si>
  <si>
    <t>Активы</t>
  </si>
  <si>
    <t>млн. руб.</t>
  </si>
  <si>
    <t>24</t>
  </si>
  <si>
    <t>Отношение активов к ВВП</t>
  </si>
  <si>
    <t>25</t>
  </si>
  <si>
    <t>Собственные средства</t>
  </si>
  <si>
    <t>28</t>
  </si>
  <si>
    <t>Обязательства по основному виду деятельности (пенсионные средства), в том числе</t>
  </si>
  <si>
    <t>29</t>
  </si>
  <si>
    <t xml:space="preserve">  Обязательства по договорам об обязательном пенсионном страховании (балансовая стоимость)</t>
  </si>
  <si>
    <t>30</t>
  </si>
  <si>
    <t xml:space="preserve">  Обязательства по договорам негосударственного пенсионного обеспечения</t>
  </si>
  <si>
    <t>31</t>
  </si>
  <si>
    <t>Прочие обязательства</t>
  </si>
  <si>
    <t>32</t>
  </si>
  <si>
    <t>Отношение пенсионных накоплений к ВВП (обязательное пенсионное страхование)</t>
  </si>
  <si>
    <t>33</t>
  </si>
  <si>
    <t>Отношение пенсионных резервов к ВВП (негосударственное пенсионное обеспечение)</t>
  </si>
  <si>
    <t>34</t>
  </si>
  <si>
    <t>Отношение инвестиционного портфеля пенсионных накоплений ПФР к ВВП</t>
  </si>
  <si>
    <t>35</t>
  </si>
  <si>
    <t>Отношение инвестиционного портфеля пенсионных накоплений НПФ к ВВП</t>
  </si>
  <si>
    <t>36</t>
  </si>
  <si>
    <t>Отношение инвестиционного портфеля пенсионных резервов НПФ к ВВП</t>
  </si>
  <si>
    <t>37</t>
  </si>
  <si>
    <t>Средний счет по ОПС</t>
  </si>
  <si>
    <t>тыс. руб.</t>
  </si>
  <si>
    <t>38</t>
  </si>
  <si>
    <t>Средний счет по НПО</t>
  </si>
  <si>
    <t>39</t>
  </si>
  <si>
    <t>Объем выплат пенсий по обязательному пенсионному страхованию</t>
  </si>
  <si>
    <t>40</t>
  </si>
  <si>
    <t>Объем выплат пенсий по негосударственному пенсионному обеспечению</t>
  </si>
  <si>
    <t>41</t>
  </si>
  <si>
    <t>Запас капитала для выполнения обязательств по основному виду деятельности</t>
  </si>
  <si>
    <t>42</t>
  </si>
  <si>
    <t>Чистая прибыль</t>
  </si>
  <si>
    <t>43</t>
  </si>
  <si>
    <t>Доходность инвестирования пенсионных накоплений</t>
  </si>
  <si>
    <t>44</t>
  </si>
  <si>
    <t>Доходность размещения пенсионных резервов</t>
  </si>
  <si>
    <t>45</t>
  </si>
  <si>
    <t>Доходность от инвестирования пенсионных накоплений ПФР по расширенному портфелю</t>
  </si>
  <si>
    <t>46</t>
  </si>
  <si>
    <t>Доходность от инвестирования пенсионных накоплений ПФР по портфелю государственных ценных бумаг</t>
  </si>
  <si>
    <t>47</t>
  </si>
  <si>
    <t>Инвестиционный портфель пенсионных накоплений ПФР в т.ч.</t>
  </si>
  <si>
    <t>48</t>
  </si>
  <si>
    <t xml:space="preserve">    Денежные средства и депозиты</t>
  </si>
  <si>
    <t>49</t>
  </si>
  <si>
    <t xml:space="preserve">        на текущих счетах</t>
  </si>
  <si>
    <t>50</t>
  </si>
  <si>
    <t xml:space="preserve">        на депозитах</t>
  </si>
  <si>
    <t>51</t>
  </si>
  <si>
    <t xml:space="preserve">    Акции  </t>
  </si>
  <si>
    <t>52</t>
  </si>
  <si>
    <t xml:space="preserve">    Облигации  </t>
  </si>
  <si>
    <t>53</t>
  </si>
  <si>
    <t xml:space="preserve">    Государственные ценные бумаги РФ</t>
  </si>
  <si>
    <t>54</t>
  </si>
  <si>
    <t xml:space="preserve">    Государственные ценные бумаги субъектов РФ</t>
  </si>
  <si>
    <t>55</t>
  </si>
  <si>
    <t xml:space="preserve">    Муниципальные ценные бумаги</t>
  </si>
  <si>
    <t>56</t>
  </si>
  <si>
    <t xml:space="preserve">    Иностранные ценные бумаги</t>
  </si>
  <si>
    <t>57</t>
  </si>
  <si>
    <t xml:space="preserve">    Ипотечные ценные бумаги</t>
  </si>
  <si>
    <t>58</t>
  </si>
  <si>
    <t xml:space="preserve">    Прочие активы</t>
  </si>
  <si>
    <t>59</t>
  </si>
  <si>
    <t>Инвестиционный портфель пенсионных накоплений НПФ в т.ч.</t>
  </si>
  <si>
    <t>60</t>
  </si>
  <si>
    <t xml:space="preserve">    Денежные средства, в том числе</t>
  </si>
  <si>
    <t>61</t>
  </si>
  <si>
    <t>62</t>
  </si>
  <si>
    <t>63</t>
  </si>
  <si>
    <t xml:space="preserve">    Акции </t>
  </si>
  <si>
    <t>64</t>
  </si>
  <si>
    <t>65</t>
  </si>
  <si>
    <t>66</t>
  </si>
  <si>
    <t>67</t>
  </si>
  <si>
    <t>68</t>
  </si>
  <si>
    <t>69</t>
  </si>
  <si>
    <t>69a</t>
  </si>
  <si>
    <t xml:space="preserve">    Требования за вычетом обязательств по сделкам репо</t>
  </si>
  <si>
    <t>70</t>
  </si>
  <si>
    <t xml:space="preserve">    Прочие активы и обязательства</t>
  </si>
  <si>
    <t>71</t>
  </si>
  <si>
    <t>Инвестиционный портфель пенсионных резервов НПФ в т.ч.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</si>
  <si>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</si>
  <si>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</si>
  <si>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</si>
  <si>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</si>
  <si>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</si>
  <si>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</si>
  <si>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</si>
  <si>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</si>
  <si>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</si>
  <si>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</si>
  <si>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 xml:space="preserve">    Инвестиционные паи ПИФ</t>
  </si>
  <si>
    <t>82</t>
  </si>
  <si>
    <t xml:space="preserve">    Недвижимость </t>
  </si>
  <si>
    <t>83</t>
  </si>
  <si>
    <t>83a</t>
  </si>
  <si>
    <t>84</t>
  </si>
  <si>
    <t>н/д</t>
  </si>
  <si>
    <t>Методические пояснения к ключевым показателям негосударственных пенсионных фондов</t>
  </si>
  <si>
    <t>Общие положения</t>
  </si>
  <si>
    <t>В таблице «Ключевые показатели негосударственных пенсионных фондов» представлена динамика показателей, характеризующих деятельность негосударственных пенсионных фондов[1] (НПФ).</t>
  </si>
  <si>
    <t>Показатели деятельности НПФ рассчитываются и публикуются Банком России ежеквартально.</t>
  </si>
  <si>
    <t>Показатели деятельности НПФ приводятся за последний отчетный период и за четыре предшествующих ему отчетных периода.</t>
  </si>
  <si>
    <t>Показатели деятельности НПФ формируются на основе отчетности, регулярно представляемой НПФ в Банк России в соответствии с требованиями Федерального закона от 07.05.1998 № 75‑ФЗ «О негосударственных пенсионных фондах».</t>
  </si>
  <si>
    <t>Источниками формирования показателей деятельности НПФ являются пакеты отчетности, представляемые отчитывающимися организациями в Банк России в соответствии с Положением Банка России от 28.12.2015 № 527‑П «Отраслевой стандарт бухгалтерского учета «Порядок составления бухгалтерской (финансовой отчетности) негосударственных пенсионных фондов», Указанием Банка России от 27.11.2017 № 4623‑У «О формах, сроках и порядке составления и представления в Банк России отчетности о деятельности, в том числе требованиях к отчетности по обязательному пенсионному страхованию, негосударственных пенсионных фондов».</t>
  </si>
  <si>
    <t>Возможные отклонения числовых данных, указанных в различных таблицах и графиках, объясняются различиями источников представления данных и используемой при этом методологией.</t>
  </si>
  <si>
    <t>Характеристика отдельных показателей</t>
  </si>
  <si>
    <t>1. Количественные показатели</t>
  </si>
  <si>
    <t>2. Финансовые показатели</t>
  </si>
  <si>
    <t>Собственные средства показывают агрегированную величину средств, предназначенных для обеспечения уставной деятельности, и капитала из форм по ОКУД 0420201 и 0420205 Положения Банка России от 28.12.2017 № 527‑П «Отраслевой стандарт бухгалтерского учета «Порядок составления бухгалтерской (финансовой) отчетности негосударственных пенсионных фондов».</t>
  </si>
  <si>
    <t>Пенсионные резервы[2] показывают агрегированную величину данных отчета формы по ОКУД 0420254 «Отчет о деятельности по негосударственному пенсионному обеспечению», утвержденного Указанием Банка России от 27.11.2017 № 4623‑У «О формах, сроках и порядке составления и представления в Банк России отчетности о деятельности, в том числе требованиях к отчетности по обязательному пенсионному страхованию, негосударственных пенсионных фондов».</t>
  </si>
  <si>
    <t>Пенсионные накопления[3] (балансовая стоимость) показывают агрегированную величину данных отчета формы по ОКУД 0420255 «Отчет о деятельности по обязательному пенсионному страхованию», утвержденного Указанием Банка России от 27.11.2017 № 4623‑У «О формах, сроках и порядке составления и представления в Банк России отчетности о деятельности, в том числе требованиях к отчетности по обязательному пенсионному страхованию, негосударственных пенсионных фондов».</t>
  </si>
  <si>
    <t>[1] Негосударственный пенсионный фонд (далее – фонд) – организация, исключительной деятельностью которой является негосударственное пенсионное обеспечение, в том числе досрочное негосударственное пенсионное обеспечение, и обязательное пенсионное страхование. Такая деятельность осуществляется фондом на основании лицензии на осуществление деятельности по пенсионному обеспечению и пенсионному страхованию.</t>
  </si>
  <si>
    <t>[2] Пенсионные резервы – совокупность средств, находящихся в собственности фонда и предназначенных для исполнения фондом обязательств перед участниками в соответствии с пенсионными договорами.</t>
  </si>
  <si>
    <t>[3] Пенсионные накопления – совокупность средств, в том числе средства взносов на софинансирование формирования пенсионных накоплений, поступивших в соответствии с Федеральным законом от 30.04.2008 № 56‑ФЗ «О дополнительных страховых взносах на накопительную пенсию и государственной поддержке формирования пенсионных накоплений», и средства (часть средств) материнского (семейного) капитала, направленные на формирование накопительной пенсии в соответствии с Федеральным законом от 29.12.2006 № 256‑ФЗ «О дополнительных мерах государственной поддержки семей, имеющих детей», находящихся в собственности фонда, предназначенных для исполнения обязательств перед застрахованными лицами в соответствии с договорами об обязательном пенсионном страховании и формируемых в соответствии с Федеральным законом от 07.05.1998 № 75‑ФЗ «О негосударственных пенсионных фондах».</t>
  </si>
  <si>
    <r>
      <t>Количество НПФ</t>
    </r>
    <r>
      <rPr>
        <sz val="10"/>
        <color rgb="FF000000"/>
        <rFont val="Arial"/>
        <family val="2"/>
        <charset val="204"/>
      </rPr>
      <t xml:space="preserve"> указывается в соответствии с реестром лицензий негосударственных пенсионных фондов на отчетную дату.</t>
    </r>
  </si>
  <si>
    <r>
      <t>Количество застрахованных лиц</t>
    </r>
    <r>
      <rPr>
        <sz val="10"/>
        <color rgb="FF000000"/>
        <rFont val="Arial"/>
        <family val="2"/>
        <charset val="204"/>
      </rPr>
      <t xml:space="preserve"> показывает число физических лиц, заключивших договоры об обязательном пенсионном страховании с НПФ, чьи средства пенсионных накоплений по состоянию на отчетную дату были перечислены в соответствующий НПФ.</t>
    </r>
  </si>
  <si>
    <r>
      <t>Количество застрахованных лиц, получающих пенсию,</t>
    </r>
    <r>
      <rPr>
        <sz val="10"/>
        <color rgb="FF000000"/>
        <rFont val="Arial"/>
        <family val="2"/>
        <charset val="204"/>
      </rPr>
      <t xml:space="preserve"> показывает число застрахованных лиц, которые за период с начала года по отчетную дату получали единовременные выплаты, срочные пенсионные выплаты или выплаты накопительной пенсии.</t>
    </r>
  </si>
  <si>
    <r>
      <t>Количество участников добровольной пенсионной системы</t>
    </r>
    <r>
      <rPr>
        <sz val="10"/>
        <color rgb="FF000000"/>
        <rFont val="Arial"/>
        <family val="2"/>
        <charset val="204"/>
      </rPr>
      <t xml:space="preserve"> показывает число физических лиц, которым в соответствии с заключенным между вкладчиком и фондом пенсионным договором должны производиться или производятся выплаты негосударственной пенсии.</t>
    </r>
  </si>
  <si>
    <r>
      <t>Активы</t>
    </r>
    <r>
      <rPr>
        <sz val="10"/>
        <color rgb="FF000000"/>
        <rFont val="Arial"/>
        <family val="2"/>
        <charset val="204"/>
      </rPr>
      <t xml:space="preserve"> показывают агрегированную величину валюты баланса НПФ.</t>
    </r>
  </si>
  <si>
    <r>
      <t xml:space="preserve">Прочие обязательства </t>
    </r>
    <r>
      <rPr>
        <sz val="10"/>
        <color rgb="FF000000"/>
        <rFont val="Arial"/>
        <family val="2"/>
        <charset val="204"/>
      </rPr>
      <t>показывают агрегированную величину краткосрочных обязательств по Положению Банка России от 28.12.2017 № 527‑П «Отраслевой стандарт бухгалтерского учета «Порядок составления бухгалтерской (финансовой) отчетности негосударственных пенсионных фондов».</t>
    </r>
  </si>
  <si>
    <r>
      <t xml:space="preserve">Объем выплат пенсий по обязательному пенсионному страхованию </t>
    </r>
    <r>
      <rPr>
        <sz val="10"/>
        <color rgb="FF000000"/>
        <rFont val="Arial"/>
        <family val="2"/>
        <charset val="204"/>
      </rPr>
      <t>показывает агрегированный объем срочных пенсионных выплат, выплат накопительной пенсии и единовременных выплат средств пенсионных накоплений за отчетный период.</t>
    </r>
  </si>
  <si>
    <r>
      <t>Объем выплат пенсий по негосударственному пенсионному обеспечению</t>
    </r>
    <r>
      <rPr>
        <sz val="10"/>
        <color rgb="FF000000"/>
        <rFont val="Arial"/>
        <family val="2"/>
        <charset val="204"/>
      </rPr>
      <t xml:space="preserve"> показывает агрегированный объем начисленных за период негосударственных пенсий.</t>
    </r>
  </si>
  <si>
    <r>
      <t>Запас капитала для выполнения обязательств по основному виду деятельности</t>
    </r>
    <r>
      <rPr>
        <sz val="10"/>
        <color rgb="FF000000"/>
        <rFont val="Arial"/>
        <family val="2"/>
        <charset val="204"/>
      </rPr>
      <t xml:space="preserve"> показывает отношение агрегированной величины собственных средств НПФ к агрегированной балансовой стоимости пенсионных резервов и пенсионных накоплений НПФ.</t>
    </r>
  </si>
  <si>
    <r>
      <t xml:space="preserve">Чистая прибыль </t>
    </r>
    <r>
      <rPr>
        <sz val="10"/>
        <color rgb="FF000000"/>
        <rFont val="Arial"/>
        <family val="2"/>
        <charset val="204"/>
      </rPr>
      <t>показывает агрегированную прибыль НПФ после налогообложения от размещения средств пенсионных резервов, от инвестирования средств пенсионных накоплений и от размещения и использования собственных средств фонда за период с начала года по отчетную дату.</t>
    </r>
  </si>
  <si>
    <r>
      <t>Объем средств пенсионных накоплений ПФР</t>
    </r>
    <r>
      <rPr>
        <sz val="10"/>
        <color rgb="FF000000"/>
        <rFont val="Arial"/>
        <family val="2"/>
        <charset val="204"/>
      </rPr>
      <t xml:space="preserve"> показывает агрегированную величину (в том числе по классам активов) средств, переданных в доверительное управление управляющим компаниям Пенсионным фондом Российской Федерации (ПФР) в соответствии с Федеральным законом от 24.07.2002 № 111‑ФЗ «Об инвестировании средств для финансирования накопительной пенсии в Российской Федерации», средств выплатного резерва, переданных ПФР в доверительное управление государственной управляющей компании (ГУК) средствами выплатного резерва по договору доверительного управления средствами выплатного резерва, средств пенсионных накоплений застрахованных лиц, которым установлена срочная пенсионная выплата, переданных ПФР в доверительное управление ГУК по договору доверительного управления средствами пенсионных накоплений застрахованных лиц, которым установлена срочная пенсионная выплата.</t>
    </r>
  </si>
  <si>
    <r>
      <t>Объем средств пенсионных накоплений НПФ</t>
    </r>
    <r>
      <rPr>
        <sz val="10"/>
        <color rgb="FF000000"/>
        <rFont val="Arial"/>
        <family val="2"/>
        <charset val="204"/>
      </rPr>
      <t xml:space="preserve"> показывает стоимость (в том числе по классам активов) агрегированного инвестиционного портфеля НПФ по обязательному пенсионному страхованию.</t>
    </r>
  </si>
  <si>
    <r>
      <t>Объем средств пенсионных резервов НПФ</t>
    </r>
    <r>
      <rPr>
        <sz val="10"/>
        <color rgb="FF000000"/>
        <rFont val="Arial"/>
        <family val="2"/>
        <charset val="204"/>
      </rPr>
      <t xml:space="preserve"> показывает стоимость пенсионных резервов (в том числе по классам активов), размещенных НПФ самостоятельно, а также переданных в доверительное управление.</t>
    </r>
  </si>
  <si>
    <r>
      <t>Доходность инвестирования пенсионных накоплений</t>
    </r>
    <r>
      <rPr>
        <sz val="10"/>
        <color rgb="FF000000"/>
        <rFont val="Arial"/>
        <family val="2"/>
        <charset val="204"/>
      </rPr>
      <t xml:space="preserve"> рассчитывается как средневзвешенное (по объему пенсионных накоплений) доходностей по каждому фонду, имеющему пенсионные накопления и представившему отчетность в Банк России, за период с начала года в процентах годовых.</t>
    </r>
  </si>
  <si>
    <r>
      <t>Доходность размещения пенсионных резервов</t>
    </r>
    <r>
      <rPr>
        <sz val="11"/>
        <color theme="1"/>
        <rFont val="Calibri"/>
        <family val="2"/>
        <charset val="204"/>
      </rPr>
      <t xml:space="preserve"> рассчитывается как средневзвешенное (по объему пенсионных резервов) доходностей по каждому фонду, имеющему пенсионные резервы и представившему отчетность в Банк России, за период с начала года в процентах годовых.</t>
    </r>
  </si>
  <si>
    <t>-</t>
  </si>
  <si>
    <r>
      <rPr>
        <sz val="11"/>
        <color rgb="FF222222"/>
        <rFont val="Andale WT"/>
        <family val="2"/>
      </rPr>
      <t xml:space="preserve">Отчетный период: </t>
    </r>
    <r>
      <rPr>
        <sz val="11"/>
        <color rgb="FF222222"/>
        <rFont val="Andale WT"/>
        <family val="2"/>
      </rPr>
      <t>1-й квартал 2021 года</t>
    </r>
    <r>
      <rPr>
        <sz val="11"/>
        <color rgb="FF222222"/>
        <rFont val="Andale WT"/>
        <family val="2"/>
      </rPr>
      <t xml:space="preserve">          Дата формирования отчета: </t>
    </r>
    <r>
      <rPr>
        <sz val="11"/>
        <color rgb="FF222222"/>
        <rFont val="Andale WT"/>
        <family val="2"/>
      </rPr>
      <t>30.04.2021</t>
    </r>
  </si>
  <si>
    <t>Изменение 1кв2021/1кв2020, %, п.п.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</si>
</sst>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0">
    <font>
      <sz val="10"/>
      <color theme="1"/>
      <name val="Tahoma"/>
      <family val="2"/>
    </font>
    <font>
      <b/>
      <sz val="16"/>
      <color theme="1"/>
      <name val="Times New Roman"/>
      <family val="2"/>
    </font>
    <font>
      <b/>
      <sz val="8"/>
      <color rgb="FFFFFFFF"/>
      <name val="Times New Roman"/>
      <family val="2"/>
    </font>
    <font>
      <sz val="8"/>
      <color theme="1"/>
      <name val="Times New Roman"/>
      <family val="2"/>
    </font>
    <font>
      <b/>
      <sz val="8"/>
      <color theme="1"/>
      <name val="Times New Roman"/>
      <family val="2"/>
    </font>
    <font>
      <sz val="8"/>
      <color rgb="FF222222"/>
      <name val="Times New Roman"/>
      <family val="2"/>
    </font>
    <font>
      <b/>
      <sz val="8"/>
      <color rgb="FF222222"/>
      <name val="Times New Roman"/>
      <family val="2"/>
    </font>
    <font>
      <sz val="10"/>
      <color theme="1"/>
      <name val="Tahoma"/>
      <family val="2"/>
    </font>
    <font>
      <sz val="8"/>
      <color rgb="FF222222"/>
      <name val="Times New Roman"/>
      <family val="1"/>
      <charset val="204"/>
    </font>
    <font>
      <sz val="16"/>
      <color rgb="FFFF0026"/>
      <name val="Arial"/>
      <family val="2"/>
      <charset val="204"/>
    </font>
    <font>
      <sz val="14"/>
      <color rgb="FFFF0026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2"/>
      <color rgb="FFFF0026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Arial"/>
      <family val="2"/>
      <charset val="204"/>
    </font>
    <font>
      <u/>
      <sz val="10"/>
      <color theme="10"/>
      <name val="Tahoma"/>
      <family val="2"/>
    </font>
    <font>
      <b/>
      <sz val="8"/>
      <color rgb="FF222222"/>
      <name val="Times New Roman"/>
      <family val="1"/>
      <charset val="204"/>
    </font>
    <font>
      <sz val="11"/>
      <color rgb="FF222222"/>
      <name val="Andale WT"/>
      <family val="2"/>
    </font>
  </fonts>
  <fills count="4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/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E2E2E2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45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164" fontId="4" fillId="3" borderId="4" xfId="0" applyNumberFormat="1" applyFont="1" applyFill="1" applyBorder="1" applyAlignment="1">
      <alignment horizontal="right" vertical="center"/>
    </xf>
    <xf numFmtId="0" fontId="0" fillId="0" borderId="4" xfId="0" applyBorder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0" fillId="0" borderId="0" xfId="0"/>
    <xf numFmtId="0" fontId="0" fillId="0" borderId="0" xfId="0"/>
    <xf numFmtId="164" fontId="8" fillId="0" borderId="4" xfId="0" applyNumberFormat="1" applyFont="1" applyBorder="1" applyAlignment="1">
      <alignment horizontal="right" vertical="center"/>
    </xf>
    <xf numFmtId="3" fontId="8" fillId="0" borderId="4" xfId="0" applyNumberFormat="1" applyFont="1" applyBorder="1" applyAlignment="1">
      <alignment horizontal="right" vertical="center"/>
    </xf>
    <xf numFmtId="164" fontId="0" fillId="0" borderId="0" xfId="0" applyNumberFormat="1"/>
    <xf numFmtId="165" fontId="0" fillId="0" borderId="0" xfId="1" applyNumberFormat="1" applyFont="1"/>
    <xf numFmtId="0" fontId="2" fillId="2" borderId="2" xfId="0" applyFont="1" applyFill="1" applyBorder="1" applyAlignment="1">
      <alignment horizontal="center" vertical="center"/>
    </xf>
    <xf numFmtId="3" fontId="4" fillId="3" borderId="4" xfId="0" applyNumberFormat="1" applyFont="1" applyFill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7" fillId="0" borderId="0" xfId="2" applyAlignment="1">
      <alignment horizontal="justify"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6" fillId="0" borderId="0" xfId="0" applyFont="1" applyAlignment="1">
      <alignment vertical="center"/>
    </xf>
    <xf numFmtId="14" fontId="2" fillId="2" borderId="1" xfId="0" applyNumberFormat="1" applyFont="1" applyFill="1" applyBorder="1" applyAlignment="1">
      <alignment horizontal="center" vertical="center"/>
    </xf>
    <xf numFmtId="164" fontId="18" fillId="0" borderId="4" xfId="0" applyNumberFormat="1" applyFont="1" applyBorder="1" applyAlignment="1">
      <alignment horizontal="right" vertical="center"/>
    </xf>
    <xf numFmtId="164" fontId="8" fillId="0" borderId="4" xfId="0" applyNumberFormat="1" applyFont="1" applyFill="1" applyBorder="1" applyAlignment="1">
      <alignment horizontal="right" vertical="center"/>
    </xf>
    <xf numFmtId="0" fontId="1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/>
    <xf numFmtId="0" fontId="1" fillId="0" borderId="5" xfId="0" applyFont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center"/>
    </xf>
    <xf numFmtId="0" fontId="0" fillId="2" borderId="2" xfId="0" applyFill="1" applyBorder="1"/>
    <xf numFmtId="14" fontId="2" fillId="2" borderId="1" xfId="0" applyNumberFormat="1" applyFont="1" applyFill="1" applyBorder="1" applyAlignment="1">
      <alignment horizontal="center" vertical="center"/>
    </xf>
    <xf numFmtId="14" fontId="0" fillId="0" borderId="2" xfId="0" applyNumberFormat="1" applyBorder="1" applyAlignment="1"/>
    <xf numFmtId="0" fontId="2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19" fillId="0" borderId="0" xfId="0" applyFont="1" applyAlignment="1">
      <alignment horizontal="left" vertical="top"/>
    </xf>
  </cellXfs>
  <cellStyles count="3">
    <cellStyle name="Гиперссылка" xfId="2" builtinId="8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tabSelected="1" workbookViewId="0">
      <selection activeCell="G109" sqref="G109"/>
    </sheetView>
  </sheetViews>
  <sheetFormatPr defaultRowHeight="12.75" customHeight="1"/>
  <cols>
    <col min="1" max="1" width="3.5703125" bestFit="1" customWidth="1"/>
    <col min="2" max="2" width="49" customWidth="1"/>
    <col min="3" max="3" width="18.85546875" bestFit="1" customWidth="1"/>
    <col min="4" max="4" width="12.5703125" style="8" customWidth="1"/>
    <col min="5" max="8" width="11.28515625" bestFit="1" customWidth="1"/>
    <col min="9" max="9" width="11.28515625" customWidth="1"/>
    <col min="10" max="10" width="18.85546875" style="18" customWidth="1"/>
    <col min="11" max="11" width="20" customWidth="1"/>
    <col min="15" max="15" width="14.42578125" customWidth="1"/>
    <col min="16" max="16" width="10.7109375" bestFit="1" customWidth="1"/>
  </cols>
  <sheetData>
    <row r="1" spans="1:19" ht="23.25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9" s="32" customFormat="1" ht="19.5" customHeight="1">
      <c r="A2" s="44" t="s">
        <v>196</v>
      </c>
      <c r="B2" s="36"/>
      <c r="C2" s="36"/>
      <c r="D2" s="36"/>
      <c r="E2" s="36"/>
      <c r="F2" s="36"/>
      <c r="G2" s="36"/>
      <c r="H2" s="36"/>
      <c r="I2" s="36"/>
      <c r="J2" s="36"/>
    </row>
    <row r="3" spans="1:19" ht="23.25" customHeight="1" thickBo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9" ht="13.5" thickBot="1">
      <c r="A4" s="38" t="s">
        <v>1</v>
      </c>
      <c r="B4" s="38" t="s">
        <v>2</v>
      </c>
      <c r="C4" s="38" t="s">
        <v>3</v>
      </c>
      <c r="D4" s="40" t="s">
        <v>4</v>
      </c>
      <c r="E4" s="40" t="s">
        <v>5</v>
      </c>
      <c r="F4" s="40" t="s">
        <v>6</v>
      </c>
      <c r="G4" s="40">
        <v>44012</v>
      </c>
      <c r="H4" s="40">
        <v>44104</v>
      </c>
      <c r="I4" s="40">
        <v>44196</v>
      </c>
      <c r="J4" s="27">
        <v>44286</v>
      </c>
      <c r="K4" s="42" t="s">
        <v>197</v>
      </c>
    </row>
    <row r="5" spans="1:19" ht="13.5" thickBot="1">
      <c r="A5" s="39"/>
      <c r="B5" s="39"/>
      <c r="C5" s="39"/>
      <c r="D5" s="41"/>
      <c r="E5" s="41"/>
      <c r="F5" s="41"/>
      <c r="G5" s="41"/>
      <c r="H5" s="41"/>
      <c r="I5" s="41"/>
      <c r="J5" s="1" t="s">
        <v>7</v>
      </c>
      <c r="K5" s="43"/>
    </row>
    <row r="6" spans="1:19" ht="13.5" thickBot="1">
      <c r="A6" s="1" t="s">
        <v>8</v>
      </c>
      <c r="B6" s="1" t="s">
        <v>9</v>
      </c>
      <c r="C6" s="1" t="s">
        <v>10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</row>
    <row r="7" spans="1:19">
      <c r="A7" s="2" t="s">
        <v>8</v>
      </c>
      <c r="B7" s="3" t="s">
        <v>18</v>
      </c>
      <c r="C7" s="2" t="s">
        <v>19</v>
      </c>
      <c r="D7" s="15">
        <v>49</v>
      </c>
      <c r="E7" s="15">
        <v>47</v>
      </c>
      <c r="F7" s="15">
        <v>47</v>
      </c>
      <c r="G7" s="15">
        <v>43</v>
      </c>
      <c r="H7" s="15">
        <v>43</v>
      </c>
      <c r="I7" s="15">
        <v>43</v>
      </c>
      <c r="J7" s="15">
        <v>43</v>
      </c>
      <c r="K7" s="4">
        <f>(J7/F7-1)*100</f>
        <v>-8.5106382978723421</v>
      </c>
    </row>
    <row r="8" spans="1:19">
      <c r="A8" s="6" t="s">
        <v>9</v>
      </c>
      <c r="B8" s="7" t="s">
        <v>20</v>
      </c>
      <c r="C8" s="6" t="s">
        <v>21</v>
      </c>
      <c r="D8" s="11">
        <v>37354694</v>
      </c>
      <c r="E8" s="11">
        <v>37304039</v>
      </c>
      <c r="F8" s="11">
        <v>37299782</v>
      </c>
      <c r="G8" s="11">
        <v>37249564</v>
      </c>
      <c r="H8" s="11">
        <v>37196218</v>
      </c>
      <c r="I8" s="11">
        <v>37144030</v>
      </c>
      <c r="J8" s="11">
        <v>37031756</v>
      </c>
      <c r="K8" s="16">
        <f t="shared" ref="K8:K16" si="0">(J8/F8-1)*100</f>
        <v>-0.71857256431150374</v>
      </c>
    </row>
    <row r="9" spans="1:19">
      <c r="A9" s="6" t="s">
        <v>10</v>
      </c>
      <c r="B9" s="7" t="s">
        <v>22</v>
      </c>
      <c r="C9" s="6" t="s">
        <v>19</v>
      </c>
      <c r="D9" s="11">
        <v>33</v>
      </c>
      <c r="E9" s="11">
        <v>33</v>
      </c>
      <c r="F9" s="11">
        <v>33</v>
      </c>
      <c r="G9" s="11">
        <v>29</v>
      </c>
      <c r="H9" s="11">
        <v>29</v>
      </c>
      <c r="I9" s="11">
        <v>29</v>
      </c>
      <c r="J9" s="11">
        <v>29</v>
      </c>
      <c r="K9" s="16">
        <f t="shared" si="0"/>
        <v>-12.121212121212121</v>
      </c>
    </row>
    <row r="10" spans="1:19">
      <c r="A10" s="6" t="s">
        <v>11</v>
      </c>
      <c r="B10" s="7" t="s">
        <v>23</v>
      </c>
      <c r="C10" s="6" t="s">
        <v>19</v>
      </c>
      <c r="D10" s="11">
        <v>47</v>
      </c>
      <c r="E10" s="11">
        <v>45</v>
      </c>
      <c r="F10" s="11">
        <v>45</v>
      </c>
      <c r="G10" s="11">
        <v>41</v>
      </c>
      <c r="H10" s="11">
        <v>41</v>
      </c>
      <c r="I10" s="11">
        <v>41</v>
      </c>
      <c r="J10" s="11">
        <v>41</v>
      </c>
      <c r="K10" s="16">
        <f t="shared" si="0"/>
        <v>-8.8888888888888911</v>
      </c>
    </row>
    <row r="11" spans="1:19">
      <c r="A11" s="6" t="s">
        <v>12</v>
      </c>
      <c r="B11" s="7" t="s">
        <v>24</v>
      </c>
      <c r="C11" s="6" t="s">
        <v>21</v>
      </c>
      <c r="D11" s="11">
        <v>354374</v>
      </c>
      <c r="E11" s="11">
        <v>423433</v>
      </c>
      <c r="F11" s="11">
        <v>147912</v>
      </c>
      <c r="G11" s="11">
        <v>180736</v>
      </c>
      <c r="H11" s="11">
        <v>433214</v>
      </c>
      <c r="I11" s="11">
        <v>484346</v>
      </c>
      <c r="J11" s="11">
        <v>142490</v>
      </c>
      <c r="K11" s="16">
        <f t="shared" si="0"/>
        <v>-3.6656931148250305</v>
      </c>
    </row>
    <row r="12" spans="1:19">
      <c r="A12" s="6" t="s">
        <v>13</v>
      </c>
      <c r="B12" s="7" t="s">
        <v>25</v>
      </c>
      <c r="C12" s="6" t="s">
        <v>21</v>
      </c>
      <c r="D12" s="11">
        <v>6180581</v>
      </c>
      <c r="E12" s="11">
        <v>6186404</v>
      </c>
      <c r="F12" s="11">
        <v>6165691</v>
      </c>
      <c r="G12" s="11">
        <v>6164265</v>
      </c>
      <c r="H12" s="11">
        <v>6151323</v>
      </c>
      <c r="I12" s="11">
        <v>6176371</v>
      </c>
      <c r="J12" s="11">
        <v>6181833</v>
      </c>
      <c r="K12" s="16">
        <f t="shared" si="0"/>
        <v>0.26180358373457668</v>
      </c>
      <c r="L12" s="13"/>
      <c r="M12" s="13"/>
      <c r="N12" s="13"/>
      <c r="O12" s="13"/>
      <c r="P12" s="13"/>
      <c r="Q12" s="13"/>
      <c r="S12" s="34"/>
    </row>
    <row r="13" spans="1:19">
      <c r="A13" s="6" t="s">
        <v>14</v>
      </c>
      <c r="B13" s="7" t="s">
        <v>26</v>
      </c>
      <c r="C13" s="6" t="s">
        <v>21</v>
      </c>
      <c r="D13" s="11">
        <v>1575741</v>
      </c>
      <c r="E13" s="11">
        <v>1543318</v>
      </c>
      <c r="F13" s="11">
        <v>1570996</v>
      </c>
      <c r="G13" s="11">
        <v>1573421</v>
      </c>
      <c r="H13" s="11">
        <v>1569847</v>
      </c>
      <c r="I13" s="11">
        <v>1571041</v>
      </c>
      <c r="J13" s="11">
        <v>1558898</v>
      </c>
      <c r="K13" s="16">
        <f t="shared" si="0"/>
        <v>-0.77008471059124561</v>
      </c>
      <c r="L13" s="13"/>
      <c r="M13" s="13"/>
      <c r="N13" s="13"/>
      <c r="O13" s="13"/>
      <c r="P13" s="13"/>
      <c r="Q13" s="13"/>
    </row>
    <row r="14" spans="1:19">
      <c r="A14" s="30" t="s">
        <v>15</v>
      </c>
      <c r="B14" s="31" t="s">
        <v>27</v>
      </c>
      <c r="C14" s="5"/>
      <c r="D14" s="17"/>
      <c r="E14" s="17" t="s">
        <v>28</v>
      </c>
      <c r="F14" s="17" t="s">
        <v>28</v>
      </c>
      <c r="G14" s="17" t="s">
        <v>28</v>
      </c>
      <c r="H14" s="17" t="s">
        <v>28</v>
      </c>
      <c r="I14" s="17" t="s">
        <v>28</v>
      </c>
      <c r="J14" s="17" t="s">
        <v>28</v>
      </c>
      <c r="K14" s="16"/>
    </row>
    <row r="15" spans="1:19">
      <c r="A15" s="2" t="s">
        <v>16</v>
      </c>
      <c r="B15" s="3" t="s">
        <v>29</v>
      </c>
      <c r="C15" s="2" t="s">
        <v>19</v>
      </c>
      <c r="D15" s="15">
        <v>8</v>
      </c>
      <c r="E15" s="15">
        <v>8</v>
      </c>
      <c r="F15" s="15">
        <v>8</v>
      </c>
      <c r="G15" s="15">
        <v>8</v>
      </c>
      <c r="H15" s="15">
        <v>8</v>
      </c>
      <c r="I15" s="15">
        <v>8</v>
      </c>
      <c r="J15" s="15">
        <v>8</v>
      </c>
      <c r="K15" s="16">
        <f t="shared" si="0"/>
        <v>0</v>
      </c>
    </row>
    <row r="16" spans="1:19">
      <c r="A16" s="2" t="s">
        <v>17</v>
      </c>
      <c r="B16" s="3" t="s">
        <v>30</v>
      </c>
      <c r="C16" s="2" t="s">
        <v>31</v>
      </c>
      <c r="D16" s="16">
        <v>16.326530612244898</v>
      </c>
      <c r="E16" s="16">
        <v>17.021276595743998</v>
      </c>
      <c r="F16" s="16">
        <v>17.021276595743998</v>
      </c>
      <c r="G16" s="16">
        <v>18.604651162789999</v>
      </c>
      <c r="H16" s="16">
        <v>18.604651162789999</v>
      </c>
      <c r="I16" s="16">
        <v>18.604651162789999</v>
      </c>
      <c r="J16" s="16">
        <v>18.604651162789999</v>
      </c>
      <c r="K16" s="16">
        <f t="shared" si="0"/>
        <v>9.3023255813956318</v>
      </c>
    </row>
    <row r="17" spans="1:11">
      <c r="A17" s="6" t="s">
        <v>32</v>
      </c>
      <c r="B17" s="7" t="s">
        <v>33</v>
      </c>
      <c r="C17" s="6" t="s">
        <v>31</v>
      </c>
      <c r="D17" s="10">
        <v>63.691404065954082</v>
      </c>
      <c r="E17" s="10">
        <v>63.586147245568</v>
      </c>
      <c r="F17" s="10">
        <v>63.589987445109998</v>
      </c>
      <c r="G17" s="10">
        <v>63.423568507863003</v>
      </c>
      <c r="H17" s="10">
        <v>63.413472310510997</v>
      </c>
      <c r="I17" s="10">
        <v>63.242605710738999</v>
      </c>
      <c r="J17" s="10">
        <v>63.434706788318003</v>
      </c>
      <c r="K17" s="28">
        <f>J17-F17</f>
        <v>-0.15528065679199443</v>
      </c>
    </row>
    <row r="18" spans="1:11">
      <c r="A18" s="6" t="s">
        <v>34</v>
      </c>
      <c r="B18" s="7" t="s">
        <v>35</v>
      </c>
      <c r="C18" s="6" t="s">
        <v>31</v>
      </c>
      <c r="D18" s="10">
        <v>67.171583910329218</v>
      </c>
      <c r="E18" s="10">
        <v>71.365303329133994</v>
      </c>
      <c r="F18" s="10">
        <v>72.038849148561994</v>
      </c>
      <c r="G18" s="10">
        <v>69.085941363087002</v>
      </c>
      <c r="H18" s="10">
        <v>68.945637360698996</v>
      </c>
      <c r="I18" s="10">
        <v>71.428734183510002</v>
      </c>
      <c r="J18" s="10">
        <v>71.489472686322003</v>
      </c>
      <c r="K18" s="28">
        <f t="shared" ref="K18:K28" si="1">J18-F18</f>
        <v>-0.54937646223999081</v>
      </c>
    </row>
    <row r="19" spans="1:11">
      <c r="A19" s="6" t="s">
        <v>36</v>
      </c>
      <c r="B19" s="7" t="s">
        <v>37</v>
      </c>
      <c r="C19" s="6" t="s">
        <v>31</v>
      </c>
      <c r="D19" s="10">
        <v>79.010622696701304</v>
      </c>
      <c r="E19" s="10">
        <v>78.244785132564004</v>
      </c>
      <c r="F19" s="10">
        <v>78.308866536221004</v>
      </c>
      <c r="G19" s="10">
        <v>78.367954445178</v>
      </c>
      <c r="H19" s="10">
        <v>78.224208013815002</v>
      </c>
      <c r="I19" s="10">
        <v>77.438486602672</v>
      </c>
      <c r="J19" s="10">
        <v>77.668046598676995</v>
      </c>
      <c r="K19" s="28">
        <f t="shared" si="1"/>
        <v>-0.64081993754400912</v>
      </c>
    </row>
    <row r="20" spans="1:11">
      <c r="A20" s="6" t="s">
        <v>38</v>
      </c>
      <c r="B20" s="7" t="s">
        <v>39</v>
      </c>
      <c r="C20" s="6" t="s">
        <v>31</v>
      </c>
      <c r="D20" s="10">
        <v>78.293014801329548</v>
      </c>
      <c r="E20" s="10">
        <v>78.110101377286</v>
      </c>
      <c r="F20" s="10">
        <v>77.879692889245007</v>
      </c>
      <c r="G20" s="10">
        <v>77.871421697689001</v>
      </c>
      <c r="H20" s="10">
        <v>77.872342011913005</v>
      </c>
      <c r="I20" s="10">
        <v>77.991492934248001</v>
      </c>
      <c r="J20" s="10">
        <v>78.004818023328994</v>
      </c>
      <c r="K20" s="28">
        <f t="shared" si="1"/>
        <v>0.12512513408398718</v>
      </c>
    </row>
    <row r="21" spans="1:11">
      <c r="A21" s="6" t="s">
        <v>40</v>
      </c>
      <c r="B21" s="7" t="s">
        <v>41</v>
      </c>
      <c r="C21" s="6" t="s">
        <v>31</v>
      </c>
      <c r="D21" s="10">
        <v>81.676910537668974</v>
      </c>
      <c r="E21" s="10">
        <v>81.677871396176997</v>
      </c>
      <c r="F21" s="10">
        <v>81.466832701596005</v>
      </c>
      <c r="G21" s="10">
        <v>81.468341481794994</v>
      </c>
      <c r="H21" s="10">
        <v>81.470863516284993</v>
      </c>
      <c r="I21" s="10">
        <v>81.474301523017004</v>
      </c>
      <c r="J21" s="10">
        <v>81.392799736528005</v>
      </c>
      <c r="K21" s="28">
        <f t="shared" si="1"/>
        <v>-7.4032965067999612E-2</v>
      </c>
    </row>
    <row r="22" spans="1:11">
      <c r="A22" s="6" t="s">
        <v>42</v>
      </c>
      <c r="B22" s="7" t="s">
        <v>43</v>
      </c>
      <c r="C22" s="6" t="s">
        <v>31</v>
      </c>
      <c r="D22" s="10">
        <v>68.334760049614005</v>
      </c>
      <c r="E22" s="10">
        <v>68.248905179809995</v>
      </c>
      <c r="F22" s="10">
        <v>68.251571478363005</v>
      </c>
      <c r="G22" s="10">
        <v>68.132113074307995</v>
      </c>
      <c r="H22" s="10">
        <v>68.088685962352997</v>
      </c>
      <c r="I22" s="10">
        <v>68.116050671178002</v>
      </c>
      <c r="J22" s="10">
        <v>68.006770807299006</v>
      </c>
      <c r="K22" s="28">
        <f t="shared" si="1"/>
        <v>-0.24480067106399872</v>
      </c>
    </row>
    <row r="23" spans="1:11">
      <c r="A23" s="6" t="s">
        <v>44</v>
      </c>
      <c r="B23" s="7" t="s">
        <v>45</v>
      </c>
      <c r="C23" s="6" t="s">
        <v>31</v>
      </c>
      <c r="D23" s="10">
        <v>96.474621886011022</v>
      </c>
      <c r="E23" s="10">
        <v>96.556437410868</v>
      </c>
      <c r="F23" s="10">
        <v>96.577639730732997</v>
      </c>
      <c r="G23" s="10">
        <v>97.155319763926002</v>
      </c>
      <c r="H23" s="10">
        <v>97.164349432551006</v>
      </c>
      <c r="I23" s="10">
        <v>97.155912351759994</v>
      </c>
      <c r="J23" s="10">
        <v>97.456609889427995</v>
      </c>
      <c r="K23" s="28">
        <f t="shared" si="1"/>
        <v>0.87897015869499739</v>
      </c>
    </row>
    <row r="24" spans="1:11">
      <c r="A24" s="6" t="s">
        <v>46</v>
      </c>
      <c r="B24" s="7" t="s">
        <v>47</v>
      </c>
      <c r="C24" s="6" t="s">
        <v>31</v>
      </c>
      <c r="D24" s="10">
        <v>95.967479820872569</v>
      </c>
      <c r="E24" s="10">
        <v>96.401439592485005</v>
      </c>
      <c r="F24" s="10">
        <v>96.257254471972999</v>
      </c>
      <c r="G24" s="10">
        <v>96.383291027843001</v>
      </c>
      <c r="H24" s="10">
        <v>96.503822955418002</v>
      </c>
      <c r="I24" s="10">
        <v>96.401001999542004</v>
      </c>
      <c r="J24" s="10">
        <v>96.825152689253997</v>
      </c>
      <c r="K24" s="28">
        <f t="shared" si="1"/>
        <v>0.5678982172809981</v>
      </c>
    </row>
    <row r="25" spans="1:11">
      <c r="A25" s="6" t="s">
        <v>48</v>
      </c>
      <c r="B25" s="7" t="s">
        <v>49</v>
      </c>
      <c r="C25" s="6" t="s">
        <v>31</v>
      </c>
      <c r="D25" s="10">
        <v>97.547956507142658</v>
      </c>
      <c r="E25" s="10">
        <v>97.563301234758995</v>
      </c>
      <c r="F25" s="10">
        <v>97.611506323558004</v>
      </c>
      <c r="G25" s="10">
        <v>97.883003535111001</v>
      </c>
      <c r="H25" s="10">
        <v>97.918221886040001</v>
      </c>
      <c r="I25" s="10">
        <v>97.917975821469</v>
      </c>
      <c r="J25" s="10">
        <v>98.339482807411997</v>
      </c>
      <c r="K25" s="28">
        <f t="shared" si="1"/>
        <v>0.72797648385399327</v>
      </c>
    </row>
    <row r="26" spans="1:11">
      <c r="A26" s="6" t="s">
        <v>50</v>
      </c>
      <c r="B26" s="7" t="s">
        <v>51</v>
      </c>
      <c r="C26" s="6" t="s">
        <v>31</v>
      </c>
      <c r="D26" s="10">
        <v>98.790909637222086</v>
      </c>
      <c r="E26" s="10">
        <v>98.773182837739995</v>
      </c>
      <c r="F26" s="10">
        <v>98.780530153084996</v>
      </c>
      <c r="G26" s="10">
        <v>99.283656283813002</v>
      </c>
      <c r="H26" s="10">
        <v>99.2865774964</v>
      </c>
      <c r="I26" s="10">
        <v>99.286837993020995</v>
      </c>
      <c r="J26" s="10">
        <v>99.285826269742003</v>
      </c>
      <c r="K26" s="28">
        <f t="shared" si="1"/>
        <v>0.50529611665700713</v>
      </c>
    </row>
    <row r="27" spans="1:11">
      <c r="A27" s="6" t="s">
        <v>52</v>
      </c>
      <c r="B27" s="7" t="s">
        <v>53</v>
      </c>
      <c r="C27" s="6" t="s">
        <v>31</v>
      </c>
      <c r="D27" s="10">
        <v>99.071519632847213</v>
      </c>
      <c r="E27" s="10">
        <v>99.071046971615999</v>
      </c>
      <c r="F27" s="10">
        <v>99.065986498257999</v>
      </c>
      <c r="G27" s="10">
        <v>99.455233892132995</v>
      </c>
      <c r="H27" s="10">
        <v>99.455439259979997</v>
      </c>
      <c r="I27" s="10">
        <v>99.455654111845007</v>
      </c>
      <c r="J27" s="10">
        <v>99.453766113602001</v>
      </c>
      <c r="K27" s="28">
        <f t="shared" si="1"/>
        <v>0.38777961534400163</v>
      </c>
    </row>
    <row r="28" spans="1:11">
      <c r="A28" s="6" t="s">
        <v>54</v>
      </c>
      <c r="B28" s="7" t="s">
        <v>55</v>
      </c>
      <c r="C28" s="6" t="s">
        <v>31</v>
      </c>
      <c r="D28" s="10">
        <v>94.167043565639005</v>
      </c>
      <c r="E28" s="10">
        <v>94.176164375943998</v>
      </c>
      <c r="F28" s="10">
        <v>94.176029904838998</v>
      </c>
      <c r="G28" s="10">
        <v>95.271553056203004</v>
      </c>
      <c r="H28" s="10">
        <v>95.259686412175</v>
      </c>
      <c r="I28" s="10">
        <v>95.288722131490999</v>
      </c>
      <c r="J28" s="10">
        <v>95.342692046194003</v>
      </c>
      <c r="K28" s="28">
        <f t="shared" si="1"/>
        <v>1.1666621413550047</v>
      </c>
    </row>
    <row r="29" spans="1:11">
      <c r="A29" s="2" t="s">
        <v>56</v>
      </c>
      <c r="B29" s="3" t="s">
        <v>57</v>
      </c>
      <c r="C29" s="2" t="s">
        <v>58</v>
      </c>
      <c r="D29" s="16">
        <v>4346803.0186026888</v>
      </c>
      <c r="E29" s="16">
        <v>4453074.4646846503</v>
      </c>
      <c r="F29" s="16">
        <v>4420274.09840714</v>
      </c>
      <c r="G29" s="16">
        <v>4543759.0854229201</v>
      </c>
      <c r="H29" s="16">
        <v>4601528.3232424203</v>
      </c>
      <c r="I29" s="16">
        <v>4668826.6058904901</v>
      </c>
      <c r="J29" s="16">
        <v>4682907.88458296</v>
      </c>
      <c r="K29" s="16">
        <f>(J29/F29-1)*100</f>
        <v>5.9415724077034326</v>
      </c>
    </row>
    <row r="30" spans="1:11">
      <c r="A30" s="2" t="s">
        <v>59</v>
      </c>
      <c r="B30" s="3" t="s">
        <v>60</v>
      </c>
      <c r="C30" s="2" t="s">
        <v>31</v>
      </c>
      <c r="D30" s="16">
        <v>4.0015609570220461</v>
      </c>
      <c r="E30" s="16">
        <v>4.0465573166529998</v>
      </c>
      <c r="F30" s="16">
        <v>4.0031861378859999</v>
      </c>
      <c r="G30" s="16">
        <v>4.2</v>
      </c>
      <c r="H30" s="16"/>
      <c r="I30" s="16">
        <v>4.3647191629320004</v>
      </c>
      <c r="J30" s="16"/>
      <c r="K30" s="16"/>
    </row>
    <row r="31" spans="1:11">
      <c r="A31" s="2" t="s">
        <v>61</v>
      </c>
      <c r="B31" s="3" t="s">
        <v>62</v>
      </c>
      <c r="C31" s="2" t="s">
        <v>58</v>
      </c>
      <c r="D31" s="16">
        <v>638073.97699810984</v>
      </c>
      <c r="E31" s="16">
        <v>461260.36015427997</v>
      </c>
      <c r="F31" s="16">
        <v>440906.61347396998</v>
      </c>
      <c r="G31" s="16">
        <v>557687.20347672002</v>
      </c>
      <c r="H31" s="16">
        <v>630484.20194051997</v>
      </c>
      <c r="I31" s="16">
        <v>478810.69611154002</v>
      </c>
      <c r="J31" s="16">
        <v>513308.50387558999</v>
      </c>
      <c r="K31" s="16">
        <f>(J31/F31-1)*100</f>
        <v>16.421139576735875</v>
      </c>
    </row>
    <row r="32" spans="1:11">
      <c r="A32" s="2" t="s">
        <v>63</v>
      </c>
      <c r="B32" s="3" t="s">
        <v>64</v>
      </c>
      <c r="C32" s="2" t="s">
        <v>58</v>
      </c>
      <c r="D32" s="16">
        <v>3700350.3628004305</v>
      </c>
      <c r="E32" s="16">
        <v>3965647.04811014</v>
      </c>
      <c r="F32" s="16">
        <v>3965979.6022626599</v>
      </c>
      <c r="G32" s="16">
        <v>3963855.6650330401</v>
      </c>
      <c r="H32" s="16">
        <v>3961041.7451406699</v>
      </c>
      <c r="I32" s="16">
        <v>4168697.3343489701</v>
      </c>
      <c r="J32" s="16">
        <v>4159419.0191411301</v>
      </c>
      <c r="K32" s="16">
        <f t="shared" ref="K32:K35" si="2">(J32/F32-1)*100</f>
        <v>4.8774687789142845</v>
      </c>
    </row>
    <row r="33" spans="1:11">
      <c r="A33" s="6" t="s">
        <v>65</v>
      </c>
      <c r="B33" s="7" t="s">
        <v>66</v>
      </c>
      <c r="C33" s="6" t="s">
        <v>58</v>
      </c>
      <c r="D33" s="10">
        <v>2534160.7027296606</v>
      </c>
      <c r="E33" s="10">
        <v>2738416.9649120402</v>
      </c>
      <c r="F33" s="10">
        <v>2733585.3179920199</v>
      </c>
      <c r="G33" s="10">
        <v>2731490.2941849199</v>
      </c>
      <c r="H33" s="10">
        <v>2724324.5392633602</v>
      </c>
      <c r="I33" s="10">
        <v>2865757.1455695401</v>
      </c>
      <c r="J33" s="10">
        <v>2854053.3497368698</v>
      </c>
      <c r="K33" s="10">
        <f t="shared" si="2"/>
        <v>4.4069607395075039</v>
      </c>
    </row>
    <row r="34" spans="1:11">
      <c r="A34" s="6" t="s">
        <v>67</v>
      </c>
      <c r="B34" s="7" t="s">
        <v>68</v>
      </c>
      <c r="C34" s="6" t="s">
        <v>58</v>
      </c>
      <c r="D34" s="10">
        <v>1166189.6600707697</v>
      </c>
      <c r="E34" s="10">
        <v>1227230.0831981001</v>
      </c>
      <c r="F34" s="10">
        <v>1232394.28427064</v>
      </c>
      <c r="G34" s="10">
        <v>1232365.37084812</v>
      </c>
      <c r="H34" s="10">
        <v>1236717.2058773099</v>
      </c>
      <c r="I34" s="10">
        <v>1302940.18877943</v>
      </c>
      <c r="J34" s="10">
        <v>1305365.6694042601</v>
      </c>
      <c r="K34" s="10">
        <f t="shared" si="2"/>
        <v>5.9211070730343707</v>
      </c>
    </row>
    <row r="35" spans="1:11">
      <c r="A35" s="2" t="s">
        <v>69</v>
      </c>
      <c r="B35" s="3" t="s">
        <v>70</v>
      </c>
      <c r="C35" s="2" t="s">
        <v>58</v>
      </c>
      <c r="D35" s="16">
        <v>8378.6788041500313</v>
      </c>
      <c r="E35" s="16">
        <v>26167.056420230001</v>
      </c>
      <c r="F35" s="16">
        <v>13387.88267051</v>
      </c>
      <c r="G35" s="16">
        <v>22216.216913159999</v>
      </c>
      <c r="H35" s="16">
        <v>10002.37616123</v>
      </c>
      <c r="I35" s="16">
        <v>21318.575429979999</v>
      </c>
      <c r="J35" s="16">
        <v>10180.361566240001</v>
      </c>
      <c r="K35" s="16">
        <f t="shared" si="2"/>
        <v>-23.958389711132799</v>
      </c>
    </row>
    <row r="36" spans="1:11">
      <c r="A36" s="2" t="s">
        <v>71</v>
      </c>
      <c r="B36" s="3" t="s">
        <v>72</v>
      </c>
      <c r="C36" s="2" t="s">
        <v>31</v>
      </c>
      <c r="D36" s="16">
        <v>2.3328866027433492</v>
      </c>
      <c r="E36" s="16">
        <v>2.4884293521899998</v>
      </c>
      <c r="F36" s="16">
        <v>2.475649837113</v>
      </c>
      <c r="G36" s="16">
        <v>2.5</v>
      </c>
      <c r="H36" s="16">
        <v>2.5731302683425215</v>
      </c>
      <c r="I36" s="16">
        <v>2.6790939534559999</v>
      </c>
      <c r="J36" s="16"/>
      <c r="K36" s="16"/>
    </row>
    <row r="37" spans="1:11">
      <c r="A37" s="2" t="s">
        <v>73</v>
      </c>
      <c r="B37" s="3" t="s">
        <v>74</v>
      </c>
      <c r="C37" s="2" t="s">
        <v>31</v>
      </c>
      <c r="D37" s="16">
        <v>1.0735657889834884</v>
      </c>
      <c r="E37" s="16">
        <v>1.11519735674</v>
      </c>
      <c r="F37" s="16">
        <v>1.1161080976810001</v>
      </c>
      <c r="G37" s="16">
        <v>1.1000000000000001</v>
      </c>
      <c r="H37" s="16">
        <v>1.1680820071030713</v>
      </c>
      <c r="I37" s="16">
        <v>1.2180722246019999</v>
      </c>
      <c r="J37" s="16"/>
      <c r="K37" s="16"/>
    </row>
    <row r="38" spans="1:11">
      <c r="A38" s="2" t="s">
        <v>75</v>
      </c>
      <c r="B38" s="3" t="s">
        <v>76</v>
      </c>
      <c r="C38" s="2" t="s">
        <v>31</v>
      </c>
      <c r="D38" s="16">
        <v>1.707223452079949</v>
      </c>
      <c r="E38" s="16">
        <v>1.7179813211749999</v>
      </c>
      <c r="F38" s="16">
        <v>1.7145332202950001</v>
      </c>
      <c r="G38" s="16">
        <v>1.8</v>
      </c>
      <c r="H38" s="16">
        <v>1.8605321192112261</v>
      </c>
      <c r="I38" s="16">
        <v>1.8667722542830001</v>
      </c>
      <c r="J38" s="16"/>
      <c r="K38" s="16"/>
    </row>
    <row r="39" spans="1:11">
      <c r="A39" s="2" t="s">
        <v>77</v>
      </c>
      <c r="B39" s="3" t="s">
        <v>78</v>
      </c>
      <c r="C39" s="2" t="s">
        <v>31</v>
      </c>
      <c r="D39" s="16">
        <v>2.5696986950442451</v>
      </c>
      <c r="E39" s="16">
        <v>2.5933437104319998</v>
      </c>
      <c r="F39" s="16">
        <v>2.555950058578</v>
      </c>
      <c r="G39" s="16">
        <v>2.7</v>
      </c>
      <c r="H39" s="16">
        <v>2.7708963241021975</v>
      </c>
      <c r="I39" s="16">
        <v>2.779758223175</v>
      </c>
      <c r="J39" s="16"/>
      <c r="K39" s="16"/>
    </row>
    <row r="40" spans="1:11">
      <c r="A40" s="2" t="s">
        <v>79</v>
      </c>
      <c r="B40" s="3" t="s">
        <v>80</v>
      </c>
      <c r="C40" s="2" t="s">
        <v>31</v>
      </c>
      <c r="D40" s="16">
        <v>1.2579168314993279</v>
      </c>
      <c r="E40" s="16">
        <v>1.285409062294</v>
      </c>
      <c r="F40" s="16">
        <v>1.2550541075799999</v>
      </c>
      <c r="G40" s="16">
        <v>1.3</v>
      </c>
      <c r="H40" s="16">
        <v>1.381706552333323</v>
      </c>
      <c r="I40" s="16">
        <v>1.395763611517</v>
      </c>
      <c r="J40" s="16"/>
      <c r="K40" s="16"/>
    </row>
    <row r="41" spans="1:11">
      <c r="A41" s="2" t="s">
        <v>81</v>
      </c>
      <c r="B41" s="3" t="s">
        <v>82</v>
      </c>
      <c r="C41" s="2" t="s">
        <v>83</v>
      </c>
      <c r="D41" s="16">
        <v>67.840488874829504</v>
      </c>
      <c r="E41" s="16">
        <v>73.408055489969996</v>
      </c>
      <c r="F41" s="16">
        <v>73.286897976830005</v>
      </c>
      <c r="G41" s="16">
        <v>73.329456800754002</v>
      </c>
      <c r="H41" s="16">
        <v>73.241976893008996</v>
      </c>
      <c r="I41" s="16">
        <v>77.152563832452003</v>
      </c>
      <c r="J41" s="16">
        <v>77.070429761333997</v>
      </c>
      <c r="K41" s="16">
        <f>(J41/F41-1)*100</f>
        <v>5.1626305505523939</v>
      </c>
    </row>
    <row r="42" spans="1:11">
      <c r="A42" s="2" t="s">
        <v>84</v>
      </c>
      <c r="B42" s="3" t="s">
        <v>85</v>
      </c>
      <c r="C42" s="2" t="s">
        <v>83</v>
      </c>
      <c r="D42" s="16">
        <v>188.68608955545923</v>
      </c>
      <c r="E42" s="16">
        <v>198.375353953298</v>
      </c>
      <c r="F42" s="16">
        <v>199.87934592742999</v>
      </c>
      <c r="G42" s="16">
        <v>199.92089419389299</v>
      </c>
      <c r="H42" s="16">
        <v>201.04897854938</v>
      </c>
      <c r="I42" s="16">
        <v>210.95562244875299</v>
      </c>
      <c r="J42" s="16">
        <v>211.16158741335499</v>
      </c>
      <c r="K42" s="16">
        <f>(J42/F42-1)*100</f>
        <v>5.6445259181612695</v>
      </c>
    </row>
    <row r="43" spans="1:11">
      <c r="A43" s="6" t="s">
        <v>86</v>
      </c>
      <c r="B43" s="7" t="s">
        <v>87</v>
      </c>
      <c r="C43" s="6" t="s">
        <v>58</v>
      </c>
      <c r="D43" s="10">
        <v>10482.436395920002</v>
      </c>
      <c r="E43" s="10">
        <v>14399.30595502</v>
      </c>
      <c r="F43" s="29">
        <v>4402.2342027000004</v>
      </c>
      <c r="G43" s="29">
        <v>6968.3928128500002</v>
      </c>
      <c r="H43" s="29">
        <v>12307.918395909999</v>
      </c>
      <c r="I43" s="29">
        <v>16183.87947269</v>
      </c>
      <c r="J43" s="29">
        <v>3577.3974461900002</v>
      </c>
      <c r="K43" s="29">
        <f>(J43/F43-1)*100</f>
        <v>-18.736775885392632</v>
      </c>
    </row>
    <row r="44" spans="1:11">
      <c r="A44" s="6" t="s">
        <v>88</v>
      </c>
      <c r="B44" s="7" t="s">
        <v>89</v>
      </c>
      <c r="C44" s="6" t="s">
        <v>58</v>
      </c>
      <c r="D44" s="10">
        <v>52732.284440869989</v>
      </c>
      <c r="E44" s="10">
        <v>70185.892157280003</v>
      </c>
      <c r="F44" s="10">
        <v>20149.807472410001</v>
      </c>
      <c r="G44" s="10">
        <v>36361.91875579</v>
      </c>
      <c r="H44" s="10">
        <v>55476.836312209998</v>
      </c>
      <c r="I44" s="10">
        <v>74006.021458560004</v>
      </c>
      <c r="J44" s="10">
        <v>18764.518592389999</v>
      </c>
      <c r="K44" s="29">
        <f>(J44/F44-1)*100</f>
        <v>-6.8749484674570756</v>
      </c>
    </row>
    <row r="45" spans="1:11">
      <c r="A45" s="2" t="s">
        <v>90</v>
      </c>
      <c r="B45" s="3" t="s">
        <v>91</v>
      </c>
      <c r="C45" s="2" t="s">
        <v>31</v>
      </c>
      <c r="D45" s="16">
        <v>14.679155560244901</v>
      </c>
      <c r="E45" s="16">
        <v>10.358244934198</v>
      </c>
      <c r="F45" s="16">
        <v>9.9746441885320003</v>
      </c>
      <c r="G45" s="16">
        <v>12.273696580126</v>
      </c>
      <c r="H45" s="16">
        <v>13.701626017511</v>
      </c>
      <c r="I45" s="16">
        <v>10.255482512617</v>
      </c>
      <c r="J45" s="16">
        <v>10.961319686972001</v>
      </c>
      <c r="K45" s="16">
        <f>J45-F45</f>
        <v>0.98667549844000035</v>
      </c>
    </row>
    <row r="46" spans="1:11">
      <c r="A46" s="2" t="s">
        <v>92</v>
      </c>
      <c r="B46" s="3" t="s">
        <v>93</v>
      </c>
      <c r="C46" s="2" t="s">
        <v>58</v>
      </c>
      <c r="D46" s="16">
        <v>259724.40288944999</v>
      </c>
      <c r="E46" s="16">
        <v>83451.305353880001</v>
      </c>
      <c r="F46" s="16">
        <v>-16487.382333130001</v>
      </c>
      <c r="G46" s="16">
        <v>123108.78967158</v>
      </c>
      <c r="H46" s="16">
        <v>192946.19021738</v>
      </c>
      <c r="I46" s="16">
        <v>37986.667821909999</v>
      </c>
      <c r="J46" s="16">
        <v>35667.646838369998</v>
      </c>
      <c r="K46" s="16">
        <f>(J46/F46-1)*100</f>
        <v>-316.33298796437128</v>
      </c>
    </row>
    <row r="47" spans="1:11">
      <c r="A47" s="2" t="s">
        <v>94</v>
      </c>
      <c r="B47" s="3" t="s">
        <v>95</v>
      </c>
      <c r="C47" s="2" t="s">
        <v>31</v>
      </c>
      <c r="D47" s="16">
        <v>10.08</v>
      </c>
      <c r="E47" s="16">
        <v>10.703191</v>
      </c>
      <c r="F47" s="16">
        <v>-1.576260282147</v>
      </c>
      <c r="G47" s="16">
        <v>5.7216232798729996</v>
      </c>
      <c r="H47" s="16">
        <v>6.4449956692350003</v>
      </c>
      <c r="I47" s="16">
        <v>7.177527652377</v>
      </c>
      <c r="J47" s="16">
        <v>4.1393392257950001</v>
      </c>
      <c r="K47" s="16">
        <f>J47-F47</f>
        <v>5.7155995079420006</v>
      </c>
    </row>
    <row r="48" spans="1:11">
      <c r="A48" s="2" t="s">
        <v>96</v>
      </c>
      <c r="B48" s="3" t="s">
        <v>97</v>
      </c>
      <c r="C48" s="2" t="s">
        <v>31</v>
      </c>
      <c r="D48" s="16">
        <v>8.3800000000000008</v>
      </c>
      <c r="E48" s="16">
        <v>8.0020190000000007</v>
      </c>
      <c r="F48" s="16">
        <v>-0.54617619908500004</v>
      </c>
      <c r="G48" s="16">
        <v>6.4894303466660004</v>
      </c>
      <c r="H48" s="16">
        <v>6.4388767132179998</v>
      </c>
      <c r="I48" s="16">
        <v>5.818296872795</v>
      </c>
      <c r="J48" s="16">
        <v>1.4365303082450001</v>
      </c>
      <c r="K48" s="16">
        <f t="shared" ref="K48:K50" si="3">J48-F48</f>
        <v>1.9827065073300001</v>
      </c>
    </row>
    <row r="49" spans="1:16">
      <c r="A49" s="2" t="s">
        <v>98</v>
      </c>
      <c r="B49" s="3" t="s">
        <v>99</v>
      </c>
      <c r="C49" s="2" t="s">
        <v>31</v>
      </c>
      <c r="D49" s="16">
        <v>8.43</v>
      </c>
      <c r="E49" s="16">
        <v>8.6999999999999993</v>
      </c>
      <c r="F49" s="16">
        <v>4.6100000000000003</v>
      </c>
      <c r="G49" s="16">
        <v>7.34</v>
      </c>
      <c r="H49" s="16">
        <v>6.82</v>
      </c>
      <c r="I49" s="16">
        <v>6.87</v>
      </c>
      <c r="J49" s="16">
        <v>3.09</v>
      </c>
      <c r="K49" s="16">
        <f t="shared" si="3"/>
        <v>-1.5200000000000005</v>
      </c>
    </row>
    <row r="50" spans="1:16">
      <c r="A50" s="2" t="s">
        <v>100</v>
      </c>
      <c r="B50" s="3" t="s">
        <v>101</v>
      </c>
      <c r="C50" s="2" t="s">
        <v>31</v>
      </c>
      <c r="D50" s="16">
        <v>11.55</v>
      </c>
      <c r="E50" s="16">
        <v>12.14</v>
      </c>
      <c r="F50" s="16">
        <v>6.98</v>
      </c>
      <c r="G50" s="16">
        <v>9.19</v>
      </c>
      <c r="H50" s="16">
        <v>8.4600000000000009</v>
      </c>
      <c r="I50" s="16">
        <v>7.95</v>
      </c>
      <c r="J50" s="16">
        <v>3.03</v>
      </c>
      <c r="K50" s="16">
        <f t="shared" si="3"/>
        <v>-3.9500000000000006</v>
      </c>
    </row>
    <row r="51" spans="1:16" ht="12.75" customHeight="1">
      <c r="A51" s="2" t="s">
        <v>102</v>
      </c>
      <c r="B51" s="3" t="s">
        <v>103</v>
      </c>
      <c r="C51" s="2" t="s">
        <v>58</v>
      </c>
      <c r="D51" s="16">
        <v>1854517.3082788901</v>
      </c>
      <c r="E51" s="16">
        <v>1890569.72470049</v>
      </c>
      <c r="F51" s="16">
        <v>1893168.7219851101</v>
      </c>
      <c r="G51" s="16">
        <v>1949051.18270917</v>
      </c>
      <c r="H51" s="16">
        <v>1969854.91594244</v>
      </c>
      <c r="I51" s="16">
        <v>1996837.74432891</v>
      </c>
      <c r="J51" s="16">
        <v>2002807.77294669</v>
      </c>
      <c r="K51" s="16">
        <f>(J51/F51-1)*100</f>
        <v>5.7912984557771718</v>
      </c>
      <c r="O51" s="12"/>
      <c r="P51" s="12"/>
    </row>
    <row r="52" spans="1:16" ht="12.75" customHeight="1">
      <c r="A52" s="6" t="s">
        <v>104</v>
      </c>
      <c r="B52" s="7" t="s">
        <v>105</v>
      </c>
      <c r="C52" s="6" t="s">
        <v>58</v>
      </c>
      <c r="D52" s="10">
        <v>473560.57263235998</v>
      </c>
      <c r="E52" s="10">
        <v>481557.62920556997</v>
      </c>
      <c r="F52" s="10">
        <v>487760.62376823003</v>
      </c>
      <c r="G52" s="10">
        <v>399056.92590681999</v>
      </c>
      <c r="H52" s="10">
        <v>351802.59683137003</v>
      </c>
      <c r="I52" s="10">
        <v>345509.01577841002</v>
      </c>
      <c r="J52" s="10">
        <v>269847.68624150002</v>
      </c>
      <c r="K52" s="28">
        <f t="shared" ref="K52:K90" si="4">(J52/F52-1)*100</f>
        <v>-44.67620527529013</v>
      </c>
    </row>
    <row r="53" spans="1:16" ht="12.75" customHeight="1">
      <c r="A53" s="6" t="s">
        <v>106</v>
      </c>
      <c r="B53" s="7" t="s">
        <v>107</v>
      </c>
      <c r="C53" s="6" t="s">
        <v>58</v>
      </c>
      <c r="D53" s="10">
        <v>790.77213930000016</v>
      </c>
      <c r="E53" s="10">
        <v>650.92511297999999</v>
      </c>
      <c r="F53" s="10">
        <v>223614.98133658999</v>
      </c>
      <c r="G53" s="10">
        <v>1220.7249778099999</v>
      </c>
      <c r="H53" s="10">
        <v>2017.45577065</v>
      </c>
      <c r="I53" s="10">
        <v>44666.571445169997</v>
      </c>
      <c r="J53" s="10">
        <v>85097.267491010003</v>
      </c>
      <c r="K53" s="28">
        <f t="shared" si="4"/>
        <v>-61.944737788869432</v>
      </c>
    </row>
    <row r="54" spans="1:16" ht="12.75" customHeight="1">
      <c r="A54" s="6" t="s">
        <v>108</v>
      </c>
      <c r="B54" s="7" t="s">
        <v>109</v>
      </c>
      <c r="C54" s="6" t="s">
        <v>58</v>
      </c>
      <c r="D54" s="10">
        <v>472769.80049305997</v>
      </c>
      <c r="E54" s="10">
        <v>480906.70409259002</v>
      </c>
      <c r="F54" s="10">
        <v>264145.64243164001</v>
      </c>
      <c r="G54" s="10">
        <v>397836.20092901</v>
      </c>
      <c r="H54" s="10">
        <v>349785.14106072002</v>
      </c>
      <c r="I54" s="10">
        <v>300842.44433323998</v>
      </c>
      <c r="J54" s="10">
        <v>184750.41875049</v>
      </c>
      <c r="K54" s="28">
        <f t="shared" si="4"/>
        <v>-30.05736644006808</v>
      </c>
    </row>
    <row r="55" spans="1:16" ht="12.75" customHeight="1">
      <c r="A55" s="6" t="s">
        <v>110</v>
      </c>
      <c r="B55" s="7" t="s">
        <v>111</v>
      </c>
      <c r="C55" s="6" t="s">
        <v>58</v>
      </c>
      <c r="D55" s="10">
        <v>1432.04570928</v>
      </c>
      <c r="E55" s="10">
        <v>1783.3421330000001</v>
      </c>
      <c r="F55" s="10">
        <v>1417.86664752</v>
      </c>
      <c r="G55" s="10">
        <v>2500.0259224900001</v>
      </c>
      <c r="H55" s="10">
        <v>3256.56175605</v>
      </c>
      <c r="I55" s="10">
        <v>5232.0121113499999</v>
      </c>
      <c r="J55" s="10">
        <v>4254.1338971599998</v>
      </c>
      <c r="K55" s="28">
        <f t="shared" si="4"/>
        <v>200.03765901405001</v>
      </c>
    </row>
    <row r="56" spans="1:16" ht="12.75" customHeight="1">
      <c r="A56" s="6" t="s">
        <v>112</v>
      </c>
      <c r="B56" s="7" t="s">
        <v>113</v>
      </c>
      <c r="C56" s="6" t="s">
        <v>58</v>
      </c>
      <c r="D56" s="10">
        <v>624831.79364095011</v>
      </c>
      <c r="E56" s="10">
        <v>679560.53610155999</v>
      </c>
      <c r="F56" s="10">
        <v>695834.17337962997</v>
      </c>
      <c r="G56" s="10">
        <v>750243.81997237995</v>
      </c>
      <c r="H56" s="10">
        <v>811469.68136410997</v>
      </c>
      <c r="I56" s="10">
        <v>872627.73486835998</v>
      </c>
      <c r="J56" s="10">
        <v>885901.55562028999</v>
      </c>
      <c r="K56" s="28">
        <f t="shared" si="4"/>
        <v>27.315039920720309</v>
      </c>
    </row>
    <row r="57" spans="1:16" ht="12.75" customHeight="1">
      <c r="A57" s="6" t="s">
        <v>114</v>
      </c>
      <c r="B57" s="7" t="s">
        <v>115</v>
      </c>
      <c r="C57" s="6" t="s">
        <v>58</v>
      </c>
      <c r="D57" s="10">
        <v>698272.68364317017</v>
      </c>
      <c r="E57" s="10">
        <v>651660.81565403997</v>
      </c>
      <c r="F57" s="10">
        <v>661098.94650451001</v>
      </c>
      <c r="G57" s="10">
        <v>678679.50015480001</v>
      </c>
      <c r="H57" s="10">
        <v>674028.53710357996</v>
      </c>
      <c r="I57" s="10">
        <v>685329.91134449001</v>
      </c>
      <c r="J57" s="10">
        <v>606846.15284512995</v>
      </c>
      <c r="K57" s="28">
        <f t="shared" si="4"/>
        <v>-8.206455924069445</v>
      </c>
      <c r="P57" s="13"/>
    </row>
    <row r="58" spans="1:16" ht="12.75" customHeight="1">
      <c r="A58" s="6" t="s">
        <v>116</v>
      </c>
      <c r="B58" s="7" t="s">
        <v>117</v>
      </c>
      <c r="C58" s="6" t="s">
        <v>58</v>
      </c>
      <c r="D58" s="10">
        <v>4678.0750713999978</v>
      </c>
      <c r="E58" s="10">
        <v>8669.7640382499994</v>
      </c>
      <c r="F58" s="10">
        <v>8388.3977189699999</v>
      </c>
      <c r="G58" s="10">
        <v>8988.8714073600004</v>
      </c>
      <c r="H58" s="10">
        <v>8898.1250475699999</v>
      </c>
      <c r="I58" s="10">
        <v>9975.9211549400006</v>
      </c>
      <c r="J58" s="10">
        <v>9821.1976521699999</v>
      </c>
      <c r="K58" s="28">
        <f t="shared" si="4"/>
        <v>17.080734381010387</v>
      </c>
    </row>
    <row r="59" spans="1:16" ht="12.75" customHeight="1">
      <c r="A59" s="6" t="s">
        <v>118</v>
      </c>
      <c r="B59" s="7" t="s">
        <v>119</v>
      </c>
      <c r="C59" s="6" t="s">
        <v>58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233.90770000000001</v>
      </c>
      <c r="J59" s="10">
        <v>230.4186</v>
      </c>
      <c r="K59" s="28" t="s">
        <v>195</v>
      </c>
    </row>
    <row r="60" spans="1:16" ht="12.75" customHeight="1">
      <c r="A60" s="6" t="s">
        <v>120</v>
      </c>
      <c r="B60" s="7" t="s">
        <v>121</v>
      </c>
      <c r="C60" s="6" t="s">
        <v>58</v>
      </c>
      <c r="D60" s="10">
        <v>5138.0714111000007</v>
      </c>
      <c r="E60" s="10">
        <v>8742.0627499999991</v>
      </c>
      <c r="F60" s="10">
        <v>7650.1134000000002</v>
      </c>
      <c r="G60" s="10">
        <v>15670.2708</v>
      </c>
      <c r="H60" s="10">
        <v>17157.540513700002</v>
      </c>
      <c r="I60" s="10">
        <v>16808.924675959999</v>
      </c>
      <c r="J60" s="10">
        <v>16604.712566509999</v>
      </c>
      <c r="K60" s="28">
        <f t="shared" si="4"/>
        <v>117.05184875442498</v>
      </c>
    </row>
    <row r="61" spans="1:16" ht="12.75" customHeight="1">
      <c r="A61" s="6" t="s">
        <v>122</v>
      </c>
      <c r="B61" s="7" t="s">
        <v>123</v>
      </c>
      <c r="C61" s="6" t="s">
        <v>58</v>
      </c>
      <c r="D61" s="10">
        <v>24446.288058789996</v>
      </c>
      <c r="E61" s="10">
        <v>23861.665287930002</v>
      </c>
      <c r="F61" s="10">
        <v>22475.47120023</v>
      </c>
      <c r="G61" s="10">
        <v>21743.052505150001</v>
      </c>
      <c r="H61" s="10">
        <v>18139.422796639999</v>
      </c>
      <c r="I61" s="10">
        <v>17031.03881106</v>
      </c>
      <c r="J61" s="10">
        <v>7547.1001560799996</v>
      </c>
      <c r="K61" s="28">
        <f t="shared" si="4"/>
        <v>-66.420725559681401</v>
      </c>
    </row>
    <row r="62" spans="1:16" ht="12.75" customHeight="1">
      <c r="A62" s="6" t="s">
        <v>124</v>
      </c>
      <c r="B62" s="7" t="s">
        <v>125</v>
      </c>
      <c r="C62" s="6" t="s">
        <v>58</v>
      </c>
      <c r="D62" s="10">
        <v>22157.778111840002</v>
      </c>
      <c r="E62" s="10">
        <v>34733.909530140001</v>
      </c>
      <c r="F62" s="10">
        <v>8543.1293660200008</v>
      </c>
      <c r="G62" s="10">
        <v>72168.716040169995</v>
      </c>
      <c r="H62" s="10">
        <v>85102.450529420006</v>
      </c>
      <c r="I62" s="10">
        <v>44089.277884340001</v>
      </c>
      <c r="J62" s="10">
        <v>201754.81536785001</v>
      </c>
      <c r="K62" s="28">
        <f t="shared" si="4"/>
        <v>2261.6031868874975</v>
      </c>
    </row>
    <row r="63" spans="1:16" ht="12.75" customHeight="1">
      <c r="A63" s="2" t="s">
        <v>126</v>
      </c>
      <c r="B63" s="3" t="s">
        <v>127</v>
      </c>
      <c r="C63" s="2" t="s">
        <v>58</v>
      </c>
      <c r="D63" s="16">
        <v>2791404.1956342924</v>
      </c>
      <c r="E63" s="16">
        <v>2853871.01958295</v>
      </c>
      <c r="F63" s="16">
        <v>2822251.9392318898</v>
      </c>
      <c r="G63" s="16">
        <v>2893837.8952077599</v>
      </c>
      <c r="H63" s="16">
        <v>2933711.10836484</v>
      </c>
      <c r="I63" s="16">
        <v>2973435.0976173501</v>
      </c>
      <c r="J63" s="16">
        <v>2963152.9138516602</v>
      </c>
      <c r="K63" s="16">
        <f t="shared" si="4"/>
        <v>4.9925016495202978</v>
      </c>
    </row>
    <row r="64" spans="1:16" ht="12.75" customHeight="1">
      <c r="A64" s="6" t="s">
        <v>128</v>
      </c>
      <c r="B64" s="7" t="s">
        <v>129</v>
      </c>
      <c r="C64" s="6" t="s">
        <v>58</v>
      </c>
      <c r="D64" s="10">
        <v>143198.77123950006</v>
      </c>
      <c r="E64" s="10">
        <v>144086.21746073</v>
      </c>
      <c r="F64" s="10">
        <v>124734.56861233</v>
      </c>
      <c r="G64" s="10">
        <v>114163.66848609</v>
      </c>
      <c r="H64" s="10">
        <v>99921.296504380007</v>
      </c>
      <c r="I64" s="10">
        <v>103117.93208930999</v>
      </c>
      <c r="J64" s="10">
        <v>84850.767781910006</v>
      </c>
      <c r="K64" s="28">
        <f t="shared" si="4"/>
        <v>-31.974937881396158</v>
      </c>
    </row>
    <row r="65" spans="1:12" ht="12.75" customHeight="1">
      <c r="A65" s="6" t="s">
        <v>130</v>
      </c>
      <c r="B65" s="7" t="s">
        <v>107</v>
      </c>
      <c r="C65" s="6" t="s">
        <v>58</v>
      </c>
      <c r="D65" s="10">
        <v>51860.334465650092</v>
      </c>
      <c r="E65" s="10">
        <v>45056.888914249997</v>
      </c>
      <c r="F65" s="10">
        <v>54098.451838749999</v>
      </c>
      <c r="G65" s="10">
        <v>23922.84990085</v>
      </c>
      <c r="H65" s="10">
        <v>11074.99142034</v>
      </c>
      <c r="I65" s="10">
        <v>8311.8429928599999</v>
      </c>
      <c r="J65" s="10">
        <v>9348.9334903899999</v>
      </c>
      <c r="K65" s="28">
        <f t="shared" si="4"/>
        <v>-82.718667221279915</v>
      </c>
    </row>
    <row r="66" spans="1:12" ht="12.75" customHeight="1">
      <c r="A66" s="6" t="s">
        <v>131</v>
      </c>
      <c r="B66" s="7" t="s">
        <v>109</v>
      </c>
      <c r="C66" s="6" t="s">
        <v>58</v>
      </c>
      <c r="D66" s="10">
        <v>91338.436773849957</v>
      </c>
      <c r="E66" s="10">
        <v>99029.328546479999</v>
      </c>
      <c r="F66" s="10">
        <v>70636.116773579997</v>
      </c>
      <c r="G66" s="10">
        <v>90240.818585240006</v>
      </c>
      <c r="H66" s="10">
        <v>88846.305084039996</v>
      </c>
      <c r="I66" s="10">
        <v>94806.089096449999</v>
      </c>
      <c r="J66" s="10">
        <v>75501.834291520005</v>
      </c>
      <c r="K66" s="28">
        <f t="shared" si="4"/>
        <v>6.8884272525014056</v>
      </c>
    </row>
    <row r="67" spans="1:12" ht="12.75" customHeight="1">
      <c r="A67" s="6" t="s">
        <v>132</v>
      </c>
      <c r="B67" s="7" t="s">
        <v>133</v>
      </c>
      <c r="C67" s="6" t="s">
        <v>58</v>
      </c>
      <c r="D67" s="10">
        <v>162163.78139533004</v>
      </c>
      <c r="E67" s="10">
        <v>177266.39054938001</v>
      </c>
      <c r="F67" s="10">
        <v>151796.10587124</v>
      </c>
      <c r="G67" s="10">
        <v>158967.17582477001</v>
      </c>
      <c r="H67" s="10">
        <v>160477.62494024</v>
      </c>
      <c r="I67" s="10">
        <v>184190.95454353001</v>
      </c>
      <c r="J67" s="10">
        <v>181943.35672109001</v>
      </c>
      <c r="K67" s="28">
        <f t="shared" si="4"/>
        <v>19.860358522913767</v>
      </c>
      <c r="L67" s="33"/>
    </row>
    <row r="68" spans="1:12" ht="12.75" customHeight="1">
      <c r="A68" s="6" t="s">
        <v>134</v>
      </c>
      <c r="B68" s="7" t="s">
        <v>113</v>
      </c>
      <c r="C68" s="6" t="s">
        <v>58</v>
      </c>
      <c r="D68" s="10">
        <v>1474562.4918786529</v>
      </c>
      <c r="E68" s="10">
        <v>1465497.9196848001</v>
      </c>
      <c r="F68" s="10">
        <v>1463188.3158603001</v>
      </c>
      <c r="G68" s="10">
        <v>1561436.2718339399</v>
      </c>
      <c r="H68" s="10">
        <v>1581183.8260270299</v>
      </c>
      <c r="I68" s="10">
        <v>1573029.8020639899</v>
      </c>
      <c r="J68" s="10">
        <v>1545334.96759318</v>
      </c>
      <c r="K68" s="28">
        <f t="shared" si="4"/>
        <v>5.6142227792859822</v>
      </c>
    </row>
    <row r="69" spans="1:12" ht="12.75" customHeight="1">
      <c r="A69" s="6" t="s">
        <v>135</v>
      </c>
      <c r="B69" s="7" t="s">
        <v>115</v>
      </c>
      <c r="C69" s="6" t="s">
        <v>58</v>
      </c>
      <c r="D69" s="10">
        <v>935169.63129609975</v>
      </c>
      <c r="E69" s="10">
        <v>853875.03369393002</v>
      </c>
      <c r="F69" s="10">
        <v>844179.64633045997</v>
      </c>
      <c r="G69" s="10">
        <v>840949.21073924005</v>
      </c>
      <c r="H69" s="10">
        <v>866131.17911191995</v>
      </c>
      <c r="I69" s="10">
        <v>919104.94859306002</v>
      </c>
      <c r="J69" s="10">
        <v>959492.34971864999</v>
      </c>
      <c r="K69" s="28">
        <f t="shared" si="4"/>
        <v>13.659735091865755</v>
      </c>
    </row>
    <row r="70" spans="1:12" ht="12.75" customHeight="1">
      <c r="A70" s="6" t="s">
        <v>136</v>
      </c>
      <c r="B70" s="7" t="s">
        <v>117</v>
      </c>
      <c r="C70" s="6" t="s">
        <v>58</v>
      </c>
      <c r="D70" s="10">
        <v>37549.141008039987</v>
      </c>
      <c r="E70" s="10">
        <v>47656.108920780003</v>
      </c>
      <c r="F70" s="10">
        <v>47153.30505897</v>
      </c>
      <c r="G70" s="10">
        <v>50191.573023669996</v>
      </c>
      <c r="H70" s="10">
        <v>55415.589907239999</v>
      </c>
      <c r="I70" s="10">
        <v>69532.207318019995</v>
      </c>
      <c r="J70" s="10">
        <v>69383.275842100004</v>
      </c>
      <c r="K70" s="28">
        <f t="shared" si="4"/>
        <v>47.144035302147259</v>
      </c>
    </row>
    <row r="71" spans="1:12" ht="12.75" customHeight="1">
      <c r="A71" s="6" t="s">
        <v>137</v>
      </c>
      <c r="B71" s="7" t="s">
        <v>119</v>
      </c>
      <c r="C71" s="6" t="s">
        <v>58</v>
      </c>
      <c r="D71" s="10">
        <v>938.96568770999977</v>
      </c>
      <c r="E71" s="10">
        <v>907.47485917999995</v>
      </c>
      <c r="F71" s="10">
        <v>884.92432057999997</v>
      </c>
      <c r="G71" s="10">
        <v>899.38784798999995</v>
      </c>
      <c r="H71" s="10">
        <v>693.51158009000005</v>
      </c>
      <c r="I71" s="10">
        <v>815.83258345000002</v>
      </c>
      <c r="J71" s="10">
        <v>750.64583598000002</v>
      </c>
      <c r="K71" s="28">
        <f t="shared" si="4"/>
        <v>-15.174007706330272</v>
      </c>
    </row>
    <row r="72" spans="1:12" ht="12.75" customHeight="1">
      <c r="A72" s="6" t="s">
        <v>138</v>
      </c>
      <c r="B72" s="7" t="s">
        <v>121</v>
      </c>
      <c r="C72" s="6" t="s">
        <v>58</v>
      </c>
      <c r="D72" s="10">
        <v>9252.9513291700005</v>
      </c>
      <c r="E72" s="10">
        <v>2952.9658980999998</v>
      </c>
      <c r="F72" s="10">
        <v>1853.70042446</v>
      </c>
      <c r="G72" s="10">
        <v>9364.7828072800003</v>
      </c>
      <c r="H72" s="10">
        <v>15126.60562285</v>
      </c>
      <c r="I72" s="10">
        <v>14312.392774</v>
      </c>
      <c r="J72" s="10">
        <v>10882.599105380001</v>
      </c>
      <c r="K72" s="28">
        <f t="shared" si="4"/>
        <v>487.07431695982928</v>
      </c>
    </row>
    <row r="73" spans="1:12" ht="12.75" customHeight="1">
      <c r="A73" s="6" t="s">
        <v>139</v>
      </c>
      <c r="B73" s="7" t="s">
        <v>123</v>
      </c>
      <c r="C73" s="6" t="s">
        <v>58</v>
      </c>
      <c r="D73" s="10">
        <v>33099.376537010001</v>
      </c>
      <c r="E73" s="10">
        <v>33052.941608219997</v>
      </c>
      <c r="F73" s="10">
        <v>26686.372050049999</v>
      </c>
      <c r="G73" s="10">
        <v>33084.313802240002</v>
      </c>
      <c r="H73" s="10">
        <v>30903.02069972</v>
      </c>
      <c r="I73" s="10">
        <v>35414.872224849998</v>
      </c>
      <c r="J73" s="10">
        <v>33443.79482119</v>
      </c>
      <c r="K73" s="28">
        <f t="shared" si="4"/>
        <v>25.32162393024624</v>
      </c>
    </row>
    <row r="74" spans="1:12" ht="12.75" customHeight="1">
      <c r="A74" s="6" t="s">
        <v>140</v>
      </c>
      <c r="B74" s="7" t="s">
        <v>141</v>
      </c>
      <c r="C74" s="6" t="s">
        <v>58</v>
      </c>
      <c r="D74" s="10" t="s">
        <v>162</v>
      </c>
      <c r="E74" s="10">
        <v>136281.61301129</v>
      </c>
      <c r="F74" s="10">
        <v>165841.74582256001</v>
      </c>
      <c r="G74" s="10">
        <v>131324.70978295</v>
      </c>
      <c r="H74" s="10">
        <v>131124.20740141999</v>
      </c>
      <c r="I74" s="10">
        <v>80153.833515160004</v>
      </c>
      <c r="J74" s="10">
        <v>85779.173916109998</v>
      </c>
      <c r="K74" s="28">
        <f t="shared" si="4"/>
        <v>-48.276488835393593</v>
      </c>
    </row>
    <row r="75" spans="1:12" ht="12.75" customHeight="1">
      <c r="A75" s="6" t="s">
        <v>142</v>
      </c>
      <c r="B75" s="7" t="s">
        <v>143</v>
      </c>
      <c r="C75" s="6" t="s">
        <v>58</v>
      </c>
      <c r="D75" s="10">
        <v>-4530.9147372199996</v>
      </c>
      <c r="E75" s="10">
        <v>-7705.6461034599997</v>
      </c>
      <c r="F75" s="10">
        <v>-4066.74511906</v>
      </c>
      <c r="G75" s="10">
        <v>-6543.1989404100004</v>
      </c>
      <c r="H75" s="10">
        <v>-7265.7534300500001</v>
      </c>
      <c r="I75" s="10">
        <v>-6237.6780880200004</v>
      </c>
      <c r="J75" s="10">
        <v>-8708.0174839299998</v>
      </c>
      <c r="K75" s="28">
        <f t="shared" si="4"/>
        <v>114.12744661860681</v>
      </c>
    </row>
    <row r="76" spans="1:12" ht="12.75" customHeight="1">
      <c r="A76" s="2" t="s">
        <v>144</v>
      </c>
      <c r="B76" s="3" t="s">
        <v>145</v>
      </c>
      <c r="C76" s="2" t="s">
        <v>58</v>
      </c>
      <c r="D76" s="16">
        <v>1366445.9292359801</v>
      </c>
      <c r="E76" s="16">
        <v>1414192.9030964801</v>
      </c>
      <c r="F76" s="16">
        <v>1385679.43787155</v>
      </c>
      <c r="G76" s="16">
        <v>1434862.79206206</v>
      </c>
      <c r="H76" s="16">
        <v>1462894.0916416801</v>
      </c>
      <c r="I76" s="16">
        <v>1493012.0453864899</v>
      </c>
      <c r="J76" s="16">
        <v>1496677.1538485901</v>
      </c>
      <c r="K76" s="16">
        <f t="shared" si="4"/>
        <v>8.0103458955511631</v>
      </c>
    </row>
    <row r="77" spans="1:12" ht="12.75" customHeight="1">
      <c r="A77" s="6" t="s">
        <v>146</v>
      </c>
      <c r="B77" s="7" t="s">
        <v>129</v>
      </c>
      <c r="C77" s="6" t="s">
        <v>58</v>
      </c>
      <c r="D77" s="10">
        <v>87838.641344410105</v>
      </c>
      <c r="E77" s="10">
        <v>97351.409975650007</v>
      </c>
      <c r="F77" s="10">
        <v>86141.515443049997</v>
      </c>
      <c r="G77" s="10">
        <v>86747.778625470004</v>
      </c>
      <c r="H77" s="10">
        <v>83082.947459069997</v>
      </c>
      <c r="I77" s="10">
        <v>76014.673735429998</v>
      </c>
      <c r="J77" s="10">
        <v>55686.327947769998</v>
      </c>
      <c r="K77" s="28">
        <f t="shared" si="4"/>
        <v>-35.354831336133827</v>
      </c>
    </row>
    <row r="78" spans="1:12" ht="12.75" customHeight="1">
      <c r="A78" s="6" t="s">
        <v>147</v>
      </c>
      <c r="B78" s="7" t="s">
        <v>107</v>
      </c>
      <c r="C78" s="6" t="s">
        <v>58</v>
      </c>
      <c r="D78" s="10">
        <v>12049.038404209999</v>
      </c>
      <c r="E78" s="10">
        <v>22533.597357449999</v>
      </c>
      <c r="F78" s="10">
        <v>10794.54413204</v>
      </c>
      <c r="G78" s="10">
        <v>15471.912637519999</v>
      </c>
      <c r="H78" s="10">
        <v>14307.552879250001</v>
      </c>
      <c r="I78" s="10">
        <v>16270.55907281</v>
      </c>
      <c r="J78" s="10">
        <v>14451.16520032</v>
      </c>
      <c r="K78" s="28">
        <f t="shared" si="4"/>
        <v>33.874715074132133</v>
      </c>
    </row>
    <row r="79" spans="1:12" ht="12.75" customHeight="1">
      <c r="A79" s="6" t="s">
        <v>148</v>
      </c>
      <c r="B79" s="7" t="s">
        <v>109</v>
      </c>
      <c r="C79" s="6" t="s">
        <v>58</v>
      </c>
      <c r="D79" s="10">
        <v>75789.6029402001</v>
      </c>
      <c r="E79" s="10">
        <v>74817.812618199998</v>
      </c>
      <c r="F79" s="10">
        <v>75346.971311009998</v>
      </c>
      <c r="G79" s="10">
        <v>71275.865987950005</v>
      </c>
      <c r="H79" s="10">
        <v>68775.39457982</v>
      </c>
      <c r="I79" s="10">
        <v>59744.114662619999</v>
      </c>
      <c r="J79" s="10">
        <v>41235.162747449998</v>
      </c>
      <c r="K79" s="28">
        <f t="shared" si="4"/>
        <v>-45.272965814055823</v>
      </c>
    </row>
    <row r="80" spans="1:12" ht="12.75" customHeight="1">
      <c r="A80" s="6" t="s">
        <v>149</v>
      </c>
      <c r="B80" s="7" t="s">
        <v>133</v>
      </c>
      <c r="C80" s="6" t="s">
        <v>58</v>
      </c>
      <c r="D80" s="10">
        <v>158227.93236980002</v>
      </c>
      <c r="E80" s="10">
        <v>159426.75104137001</v>
      </c>
      <c r="F80" s="10">
        <v>153751.44362554001</v>
      </c>
      <c r="G80" s="10">
        <v>155310.44926872</v>
      </c>
      <c r="H80" s="10">
        <v>157337.81732440999</v>
      </c>
      <c r="I80" s="10">
        <v>164488.64084363999</v>
      </c>
      <c r="J80" s="10">
        <v>150545.43865153001</v>
      </c>
      <c r="K80" s="28">
        <f t="shared" si="4"/>
        <v>-2.0851869084352659</v>
      </c>
      <c r="L80" s="33"/>
    </row>
    <row r="81" spans="1:11" ht="12.75" customHeight="1">
      <c r="A81" s="6" t="s">
        <v>150</v>
      </c>
      <c r="B81" s="7" t="s">
        <v>113</v>
      </c>
      <c r="C81" s="6" t="s">
        <v>58</v>
      </c>
      <c r="D81" s="10">
        <v>581458.73366800987</v>
      </c>
      <c r="E81" s="10">
        <v>620262.35692676005</v>
      </c>
      <c r="F81" s="10">
        <v>635949.33175371005</v>
      </c>
      <c r="G81" s="10">
        <v>674417.63878289994</v>
      </c>
      <c r="H81" s="10">
        <v>688039.21147439</v>
      </c>
      <c r="I81" s="10">
        <v>703108.89872306003</v>
      </c>
      <c r="J81" s="10">
        <v>689897.30006066</v>
      </c>
      <c r="K81" s="28">
        <f t="shared" si="4"/>
        <v>8.4830607743830342</v>
      </c>
    </row>
    <row r="82" spans="1:11" ht="12.75" customHeight="1">
      <c r="A82" s="6" t="s">
        <v>151</v>
      </c>
      <c r="B82" s="7" t="s">
        <v>115</v>
      </c>
      <c r="C82" s="6" t="s">
        <v>58</v>
      </c>
      <c r="D82" s="10">
        <v>210170.49574148023</v>
      </c>
      <c r="E82" s="10">
        <v>181855.56311178001</v>
      </c>
      <c r="F82" s="10">
        <v>156887.07063243</v>
      </c>
      <c r="G82" s="10">
        <v>164250.42351944</v>
      </c>
      <c r="H82" s="10">
        <v>177618.66938464</v>
      </c>
      <c r="I82" s="10">
        <v>209090.11532198999</v>
      </c>
      <c r="J82" s="10">
        <v>246437.99012045999</v>
      </c>
      <c r="K82" s="28">
        <f t="shared" si="4"/>
        <v>57.079859498325661</v>
      </c>
    </row>
    <row r="83" spans="1:11" ht="12.75" customHeight="1">
      <c r="A83" s="6" t="s">
        <v>152</v>
      </c>
      <c r="B83" s="7" t="s">
        <v>117</v>
      </c>
      <c r="C83" s="6" t="s">
        <v>58</v>
      </c>
      <c r="D83" s="10">
        <v>47546.990282930034</v>
      </c>
      <c r="E83" s="10">
        <v>49647.155073399997</v>
      </c>
      <c r="F83" s="10">
        <v>49274.010235770002</v>
      </c>
      <c r="G83" s="10">
        <v>53440.985727079998</v>
      </c>
      <c r="H83" s="10">
        <v>56095.768848159998</v>
      </c>
      <c r="I83" s="10">
        <v>66536.648206669997</v>
      </c>
      <c r="J83" s="10">
        <v>71365.151494250007</v>
      </c>
      <c r="K83" s="28">
        <f t="shared" si="4"/>
        <v>44.833252160269986</v>
      </c>
    </row>
    <row r="84" spans="1:11" ht="12.75" customHeight="1">
      <c r="A84" s="6" t="s">
        <v>153</v>
      </c>
      <c r="B84" s="7" t="s">
        <v>119</v>
      </c>
      <c r="C84" s="6" t="s">
        <v>58</v>
      </c>
      <c r="D84" s="10">
        <v>1632.1955778199999</v>
      </c>
      <c r="E84" s="10">
        <v>1557.49397144</v>
      </c>
      <c r="F84" s="10">
        <v>1359.26065668</v>
      </c>
      <c r="G84" s="10">
        <v>1404.2290329099999</v>
      </c>
      <c r="H84" s="10">
        <v>1332.12090517</v>
      </c>
      <c r="I84" s="10">
        <v>1202.3355217999999</v>
      </c>
      <c r="J84" s="10">
        <v>993.21443377000003</v>
      </c>
      <c r="K84" s="28">
        <f t="shared" si="4"/>
        <v>-26.929803427406597</v>
      </c>
    </row>
    <row r="85" spans="1:11" ht="12.75" customHeight="1">
      <c r="A85" s="6" t="s">
        <v>154</v>
      </c>
      <c r="B85" s="7" t="s">
        <v>121</v>
      </c>
      <c r="C85" s="6" t="s">
        <v>58</v>
      </c>
      <c r="D85" s="10">
        <v>22154.423343810002</v>
      </c>
      <c r="E85" s="10">
        <v>9425.8071235000007</v>
      </c>
      <c r="F85" s="10">
        <v>8485.2025087500006</v>
      </c>
      <c r="G85" s="10">
        <v>11620.57821498</v>
      </c>
      <c r="H85" s="10">
        <v>11289.343332029999</v>
      </c>
      <c r="I85" s="10">
        <v>10599.953576149999</v>
      </c>
      <c r="J85" s="10">
        <v>8454.1911344</v>
      </c>
      <c r="K85" s="28">
        <f t="shared" si="4"/>
        <v>-0.36547594848822529</v>
      </c>
    </row>
    <row r="86" spans="1:11" ht="12.75" customHeight="1">
      <c r="A86" s="6" t="s">
        <v>155</v>
      </c>
      <c r="B86" s="7" t="s">
        <v>156</v>
      </c>
      <c r="C86" s="6" t="s">
        <v>58</v>
      </c>
      <c r="D86" s="10">
        <v>232856.81967005998</v>
      </c>
      <c r="E86" s="10">
        <v>240225.17006656999</v>
      </c>
      <c r="F86" s="10">
        <v>231893.99045333001</v>
      </c>
      <c r="G86" s="10">
        <v>231047.98814529</v>
      </c>
      <c r="H86" s="10">
        <v>227625.14327507999</v>
      </c>
      <c r="I86" s="10">
        <v>219780.16786496001</v>
      </c>
      <c r="J86" s="10">
        <v>213064.57640717999</v>
      </c>
      <c r="K86" s="28">
        <f t="shared" si="4"/>
        <v>-8.1198370036844718</v>
      </c>
    </row>
    <row r="87" spans="1:11" ht="12.75" customHeight="1">
      <c r="A87" s="6" t="s">
        <v>157</v>
      </c>
      <c r="B87" s="7" t="s">
        <v>158</v>
      </c>
      <c r="C87" s="6" t="s">
        <v>58</v>
      </c>
      <c r="D87" s="10">
        <v>944.80087600000002</v>
      </c>
      <c r="E87" s="10">
        <v>953.96733800000004</v>
      </c>
      <c r="F87" s="10">
        <v>953.65533800000003</v>
      </c>
      <c r="G87" s="10">
        <v>938.86178800000005</v>
      </c>
      <c r="H87" s="10">
        <v>917.11678800000004</v>
      </c>
      <c r="I87" s="10">
        <v>922.28079600000001</v>
      </c>
      <c r="J87" s="10">
        <v>896.16264190000004</v>
      </c>
      <c r="K87" s="28">
        <f t="shared" si="4"/>
        <v>-6.0286661028473132</v>
      </c>
    </row>
    <row r="88" spans="1:11" ht="12.75" customHeight="1">
      <c r="A88" s="6" t="s">
        <v>159</v>
      </c>
      <c r="B88" s="7" t="s">
        <v>123</v>
      </c>
      <c r="C88" s="6" t="s">
        <v>58</v>
      </c>
      <c r="D88" s="10">
        <v>20302.85981097</v>
      </c>
      <c r="E88" s="10">
        <v>19020.934246140001</v>
      </c>
      <c r="F88" s="10">
        <v>16667.185891910001</v>
      </c>
      <c r="G88" s="10">
        <v>15823.75763907</v>
      </c>
      <c r="H88" s="10">
        <v>16447.042885620001</v>
      </c>
      <c r="I88" s="10">
        <v>19725.10900108</v>
      </c>
      <c r="J88" s="10">
        <v>22599.882321680001</v>
      </c>
      <c r="K88" s="28">
        <f t="shared" si="4"/>
        <v>35.59506966709742</v>
      </c>
    </row>
    <row r="89" spans="1:11" ht="12.75" customHeight="1">
      <c r="A89" s="6" t="s">
        <v>160</v>
      </c>
      <c r="B89" s="7" t="s">
        <v>141</v>
      </c>
      <c r="C89" s="6" t="s">
        <v>58</v>
      </c>
      <c r="D89" s="10" t="s">
        <v>162</v>
      </c>
      <c r="E89" s="10">
        <v>35238.145548070002</v>
      </c>
      <c r="F89" s="10">
        <v>42067.259606129999</v>
      </c>
      <c r="G89" s="10">
        <v>37267.155475020001</v>
      </c>
      <c r="H89" s="10">
        <v>40166.555220540002</v>
      </c>
      <c r="I89" s="10">
        <v>21418.19376038</v>
      </c>
      <c r="J89" s="10">
        <v>34547.825570699999</v>
      </c>
      <c r="K89" s="28">
        <f t="shared" si="4"/>
        <v>-17.874789339342357</v>
      </c>
    </row>
    <row r="90" spans="1:11" ht="12.75" customHeight="1">
      <c r="A90" s="6" t="s">
        <v>161</v>
      </c>
      <c r="B90" s="7" t="s">
        <v>143</v>
      </c>
      <c r="C90" s="6" t="s">
        <v>58</v>
      </c>
      <c r="D90" s="10">
        <v>3312.0365506899984</v>
      </c>
      <c r="E90" s="10">
        <v>-771.85132620000002</v>
      </c>
      <c r="F90" s="10">
        <v>2249.5117262499998</v>
      </c>
      <c r="G90" s="10">
        <v>2592.9458431799999</v>
      </c>
      <c r="H90" s="10">
        <v>2942.3547445700001</v>
      </c>
      <c r="I90" s="10">
        <v>125.02803532999999</v>
      </c>
      <c r="J90" s="10">
        <v>2189.0930642899998</v>
      </c>
      <c r="K90" s="28">
        <f t="shared" si="4"/>
        <v>-2.6858567241487386</v>
      </c>
    </row>
    <row r="92" spans="1:11" ht="12.75" customHeight="1">
      <c r="D92" s="12"/>
      <c r="E92" s="12"/>
      <c r="F92" s="13"/>
      <c r="G92" s="13"/>
      <c r="H92" s="13"/>
      <c r="I92" s="13"/>
      <c r="J92" s="13"/>
    </row>
    <row r="93" spans="1:11" ht="12.75" customHeight="1">
      <c r="I93" s="12"/>
      <c r="J93" s="12"/>
    </row>
    <row r="94" spans="1:11" ht="12.75" customHeight="1">
      <c r="D94" s="12"/>
      <c r="E94" s="12"/>
      <c r="F94" s="12"/>
      <c r="G94" s="12"/>
      <c r="H94" s="12"/>
      <c r="I94" s="12"/>
      <c r="J94" s="12"/>
    </row>
    <row r="95" spans="1:11" ht="12.75" customHeight="1">
      <c r="F95" s="13"/>
      <c r="G95" s="13"/>
      <c r="H95" s="13"/>
      <c r="I95" s="13"/>
      <c r="J95" s="13"/>
    </row>
    <row r="96" spans="1:11" ht="12.75" customHeight="1">
      <c r="H96" s="13"/>
      <c r="I96" s="13"/>
      <c r="J96" s="13"/>
      <c r="K96" s="12"/>
    </row>
    <row r="97" spans="2:10" ht="12.75" customHeight="1">
      <c r="D97" s="12"/>
      <c r="E97" s="12"/>
      <c r="F97" s="12"/>
      <c r="G97" s="12"/>
      <c r="H97" s="12"/>
      <c r="I97" s="12"/>
      <c r="J97" s="12"/>
    </row>
    <row r="98" spans="2:10" ht="12.75" customHeight="1">
      <c r="B98" s="8"/>
      <c r="D98"/>
    </row>
    <row r="99" spans="2:10" ht="12.75" customHeight="1">
      <c r="B99" s="8"/>
      <c r="D99"/>
      <c r="J99" s="12"/>
    </row>
    <row r="100" spans="2:10" ht="12.75" customHeight="1">
      <c r="B100" s="8"/>
      <c r="D100"/>
      <c r="H100" s="13"/>
      <c r="I100" s="13"/>
      <c r="J100" s="13"/>
    </row>
    <row r="102" spans="2:10" ht="12.75" customHeight="1">
      <c r="D102" s="12"/>
      <c r="E102" s="12"/>
      <c r="F102" s="12"/>
      <c r="G102" s="12"/>
      <c r="H102" s="12"/>
      <c r="I102" s="12"/>
      <c r="J102" s="12"/>
    </row>
    <row r="103" spans="2:10" ht="12.75" customHeight="1">
      <c r="H103" s="13"/>
      <c r="I103" s="13"/>
      <c r="J103" s="13"/>
    </row>
    <row r="104" spans="2:10" ht="12.75" customHeight="1">
      <c r="G104" s="9"/>
      <c r="H104" s="9"/>
    </row>
    <row r="107" spans="2:10" ht="12.75" customHeight="1">
      <c r="G107" s="13"/>
      <c r="H107" s="13"/>
      <c r="I107" s="13"/>
      <c r="J107" s="13"/>
    </row>
    <row r="110" spans="2:10" ht="12.75" customHeight="1">
      <c r="G110" s="13"/>
      <c r="H110" s="13"/>
      <c r="I110" s="13"/>
      <c r="J110" s="13"/>
    </row>
    <row r="112" spans="2:10" ht="12.75" customHeight="1">
      <c r="G112" s="13"/>
      <c r="H112" s="13"/>
      <c r="I112" s="13"/>
      <c r="J112" s="13"/>
    </row>
    <row r="114" spans="7:10" ht="12.75" customHeight="1">
      <c r="G114" s="13"/>
      <c r="H114" s="13"/>
      <c r="I114" s="13"/>
      <c r="J114" s="13"/>
    </row>
    <row r="117" spans="7:10" ht="12.75" customHeight="1">
      <c r="G117" s="13"/>
      <c r="H117" s="13"/>
      <c r="I117" s="13"/>
      <c r="J117" s="13"/>
    </row>
    <row r="119" spans="7:10" ht="12.75" customHeight="1">
      <c r="G119" s="13"/>
      <c r="H119" s="13"/>
      <c r="I119" s="13"/>
      <c r="J119" s="13"/>
    </row>
    <row r="123" spans="7:10" ht="12.75" customHeight="1">
      <c r="G123" s="13"/>
      <c r="H123" s="13"/>
      <c r="I123" s="13"/>
      <c r="J123" s="13"/>
    </row>
    <row r="128" spans="7:10" ht="12.75" customHeight="1">
      <c r="G128" s="13"/>
    </row>
    <row r="129" spans="7:7" ht="12.75" customHeight="1">
      <c r="G129" s="13"/>
    </row>
  </sheetData>
  <mergeCells count="13">
    <mergeCell ref="A1:K1"/>
    <mergeCell ref="A3:K3"/>
    <mergeCell ref="A4:A5"/>
    <mergeCell ref="B4:B5"/>
    <mergeCell ref="C4:C5"/>
    <mergeCell ref="E4:E5"/>
    <mergeCell ref="F4:F5"/>
    <mergeCell ref="G4:G5"/>
    <mergeCell ref="H4:H5"/>
    <mergeCell ref="K4:K5"/>
    <mergeCell ref="D4:D5"/>
    <mergeCell ref="I4:I5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topLeftCell="A16" workbookViewId="0"/>
  </sheetViews>
  <sheetFormatPr defaultRowHeight="12.75"/>
  <cols>
    <col min="1" max="1" width="173.140625" customWidth="1"/>
    <col min="2" max="3" width="9.140625" customWidth="1"/>
  </cols>
  <sheetData>
    <row r="1" spans="1:1" ht="20.25">
      <c r="A1" s="19" t="s">
        <v>163</v>
      </c>
    </row>
    <row r="2" spans="1:1" ht="18">
      <c r="A2" s="20" t="s">
        <v>164</v>
      </c>
    </row>
    <row r="3" spans="1:1" ht="25.5">
      <c r="A3" s="22" t="s">
        <v>165</v>
      </c>
    </row>
    <row r="4" spans="1:1">
      <c r="A4" s="21" t="s">
        <v>166</v>
      </c>
    </row>
    <row r="5" spans="1:1">
      <c r="A5" s="21" t="s">
        <v>167</v>
      </c>
    </row>
    <row r="6" spans="1:1" ht="25.5">
      <c r="A6" s="21" t="s">
        <v>168</v>
      </c>
    </row>
    <row r="7" spans="1:1" ht="51">
      <c r="A7" s="21" t="s">
        <v>169</v>
      </c>
    </row>
    <row r="8" spans="1:1">
      <c r="A8" s="21" t="s">
        <v>170</v>
      </c>
    </row>
    <row r="9" spans="1:1" ht="18">
      <c r="A9" s="20" t="s">
        <v>171</v>
      </c>
    </row>
    <row r="10" spans="1:1" ht="15">
      <c r="A10" s="23" t="s">
        <v>172</v>
      </c>
    </row>
    <row r="11" spans="1:1">
      <c r="A11" s="24" t="s">
        <v>180</v>
      </c>
    </row>
    <row r="12" spans="1:1" ht="25.5">
      <c r="A12" s="24" t="s">
        <v>181</v>
      </c>
    </row>
    <row r="13" spans="1:1" ht="25.5">
      <c r="A13" s="24" t="s">
        <v>182</v>
      </c>
    </row>
    <row r="14" spans="1:1" ht="25.5">
      <c r="A14" s="24" t="s">
        <v>183</v>
      </c>
    </row>
    <row r="15" spans="1:1" ht="15">
      <c r="A15" s="23" t="s">
        <v>173</v>
      </c>
    </row>
    <row r="16" spans="1:1">
      <c r="A16" s="25" t="s">
        <v>184</v>
      </c>
    </row>
    <row r="17" spans="1:1" ht="25.5">
      <c r="A17" s="21" t="s">
        <v>174</v>
      </c>
    </row>
    <row r="18" spans="1:1" ht="38.25">
      <c r="A18" s="22" t="s">
        <v>175</v>
      </c>
    </row>
    <row r="19" spans="1:1" ht="38.25">
      <c r="A19" s="22" t="s">
        <v>176</v>
      </c>
    </row>
    <row r="20" spans="1:1" ht="25.5">
      <c r="A20" s="25" t="s">
        <v>185</v>
      </c>
    </row>
    <row r="21" spans="1:1" ht="25.5">
      <c r="A21" s="25" t="s">
        <v>186</v>
      </c>
    </row>
    <row r="22" spans="1:1">
      <c r="A22" s="25" t="s">
        <v>187</v>
      </c>
    </row>
    <row r="23" spans="1:1" ht="25.5">
      <c r="A23" s="25" t="s">
        <v>188</v>
      </c>
    </row>
    <row r="24" spans="1:1" ht="25.5">
      <c r="A24" s="25" t="s">
        <v>189</v>
      </c>
    </row>
    <row r="25" spans="1:1" ht="76.5">
      <c r="A25" s="25" t="s">
        <v>190</v>
      </c>
    </row>
    <row r="26" spans="1:1" ht="25.5">
      <c r="A26" s="25" t="s">
        <v>191</v>
      </c>
    </row>
    <row r="27" spans="1:1" ht="25.5">
      <c r="A27" s="25" t="s">
        <v>192</v>
      </c>
    </row>
    <row r="28" spans="1:1" ht="25.5">
      <c r="A28" s="25" t="s">
        <v>193</v>
      </c>
    </row>
    <row r="29" spans="1:1" ht="15">
      <c r="A29" s="26" t="s">
        <v>194</v>
      </c>
    </row>
    <row r="32" spans="1:1" ht="38.25">
      <c r="A32" s="22" t="s">
        <v>177</v>
      </c>
    </row>
    <row r="33" spans="1:1" ht="25.5">
      <c r="A33" s="22" t="s">
        <v>178</v>
      </c>
    </row>
    <row r="34" spans="1:1" ht="76.5">
      <c r="A34" s="22" t="s">
        <v>179</v>
      </c>
    </row>
  </sheetData>
  <hyperlinks>
    <hyperlink ref="A3" location="_ftn1" display="_ftn1"/>
    <hyperlink ref="A18" location="_ftn2" display="_ftn2"/>
    <hyperlink ref="A19" location="_ftn3" display="_ftn3"/>
    <hyperlink ref="A32" location="_ftnref1" display="_ftnref1"/>
    <hyperlink ref="A33" location="_ftnref2" display="_ftnref2"/>
    <hyperlink ref="A34" location="_ftnref3" display="_ftnref3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Общие показатели деятельности</vt:lpstr>
      <vt:lpstr>Методология</vt:lpstr>
      <vt:lpstr>Методология!_ftn1</vt:lpstr>
      <vt:lpstr>Методология!_ftn2</vt:lpstr>
      <vt:lpstr>Методология!_ftn3</vt:lpstr>
      <vt:lpstr>Методология!_ftnref1</vt:lpstr>
      <vt:lpstr>Методология!_ftnref2</vt:lpstr>
      <vt:lpstr>Методология!_ftnref3</vt:lpstr>
    </vt:vector>
  </TitlesOfParts>
  <Company>IBM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Азарина Варвара Сергеевна</dc:creator>
  <cp:lastModifiedBy>Пользователь Windows</cp:lastModifiedBy>
  <dcterms:created xsi:type="dcterms:W3CDTF">2020-06-23T15:41:28Z</dcterms:created>
  <dcterms:modified xsi:type="dcterms:W3CDTF">2021-05-25T08:48:08Z</dcterms:modified>
</cp:coreProperties>
</file>