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3820"/>
  <bookViews>
    <workbookView xWindow="0" yWindow="0" windowWidth="28770" windowHeight="12360" activeTab="3"/>
  </bookViews>
  <sheets>
    <sheet name="Ключи" sheetId="1" r:id="rId1"/>
    <sheet name="Изменение стоимости Июнь 20" sheetId="2" r:id="rId2"/>
    <sheet name="Активы" sheetId="3" r:id="rId3"/>
    <sheet name="Методология" sheetId="4" r:id="rId4"/>
  </sheets>
  <calcPr calcId="144525"/>
  <webPublishing codePage="1252"/>
</workbook>
</file>

<file path=xl/calcChain.xml><?xml version="1.0" encoding="utf-8"?>
<calcChain xmlns="http://schemas.openxmlformats.org/spreadsheetml/2006/main">
  <c r="I166" i="1" l="1"/>
  <c r="I164" i="1"/>
  <c r="I104" i="1" l="1"/>
  <c r="J104" i="1"/>
  <c r="J4" i="1"/>
  <c r="J5" i="1"/>
  <c r="J6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6" i="1"/>
  <c r="J68" i="1"/>
  <c r="J70" i="1"/>
  <c r="J72" i="1"/>
  <c r="J74" i="1"/>
  <c r="J76" i="1"/>
  <c r="J77" i="1"/>
  <c r="J80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8" i="1"/>
  <c r="J100" i="1"/>
  <c r="J102" i="1"/>
  <c r="J106" i="1"/>
  <c r="J108" i="1"/>
  <c r="J109" i="1"/>
  <c r="J112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30" i="1"/>
  <c r="J132" i="1"/>
  <c r="J134" i="1"/>
  <c r="J136" i="1"/>
  <c r="J138" i="1"/>
  <c r="J140" i="1"/>
  <c r="J141" i="1"/>
  <c r="J144" i="1"/>
  <c r="J147" i="1"/>
  <c r="J148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8" i="1"/>
  <c r="I70" i="1"/>
  <c r="I72" i="1"/>
  <c r="I74" i="1"/>
  <c r="I76" i="1"/>
  <c r="I77" i="1"/>
  <c r="I80" i="1"/>
  <c r="I83" i="1"/>
  <c r="I84" i="1"/>
  <c r="I85" i="1"/>
  <c r="I86" i="1"/>
  <c r="I87" i="1"/>
  <c r="I88" i="1"/>
  <c r="I89" i="1"/>
  <c r="I91" i="1"/>
  <c r="I92" i="1"/>
  <c r="I93" i="1"/>
  <c r="I94" i="1"/>
  <c r="I95" i="1"/>
  <c r="I96" i="1"/>
  <c r="I97" i="1"/>
  <c r="I98" i="1"/>
  <c r="I100" i="1"/>
  <c r="I102" i="1"/>
  <c r="I106" i="1"/>
  <c r="I108" i="1"/>
  <c r="I109" i="1"/>
  <c r="I112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2" i="1"/>
  <c r="I134" i="1"/>
  <c r="I136" i="1"/>
  <c r="I138" i="1"/>
  <c r="I140" i="1"/>
  <c r="I141" i="1"/>
  <c r="I144" i="1"/>
  <c r="I147" i="1"/>
  <c r="I148" i="1"/>
  <c r="I162" i="1"/>
  <c r="I163" i="1"/>
  <c r="I165" i="1"/>
  <c r="I167" i="1"/>
  <c r="I168" i="1"/>
  <c r="I169" i="1"/>
  <c r="I170" i="1"/>
  <c r="I171" i="1"/>
  <c r="I172" i="1"/>
  <c r="I173" i="1"/>
  <c r="I174" i="1"/>
  <c r="I3" i="1"/>
</calcChain>
</file>

<file path=xl/sharedStrings.xml><?xml version="1.0" encoding="utf-8"?>
<sst xmlns="http://schemas.openxmlformats.org/spreadsheetml/2006/main" count="866" uniqueCount="218">
  <si>
    <r>
      <rPr>
        <sz val="12"/>
        <color rgb="FF222222"/>
        <rFont val="Times New Roman"/>
        <family val="2"/>
      </rPr>
      <t xml:space="preserve">Отчетный период: </t>
    </r>
    <r>
      <rPr>
        <sz val="12"/>
        <color rgb="FF222222"/>
        <rFont val="Times New Roman"/>
        <family val="2"/>
      </rPr>
      <t>2-й квартал 2020 года</t>
    </r>
    <r>
      <rPr>
        <sz val="12"/>
        <color rgb="FF222222"/>
        <rFont val="Times New Roman"/>
        <family val="2"/>
      </rPr>
      <t xml:space="preserve">          Дата формирования отчета: </t>
    </r>
    <r>
      <rPr>
        <sz val="12"/>
        <color rgb="FF222222"/>
        <rFont val="Times New Roman"/>
        <family val="2"/>
      </rPr>
      <t>17.08.2020</t>
    </r>
  </si>
  <si>
    <t>№</t>
  </si>
  <si>
    <t>Наименование показателя</t>
  </si>
  <si>
    <t>Единица
измерения</t>
  </si>
  <si>
    <t>30.06.2019</t>
  </si>
  <si>
    <t>30.09.2019</t>
  </si>
  <si>
    <t>31.12.2019</t>
  </si>
  <si>
    <t>31.03.2020</t>
  </si>
  <si>
    <t>30.06.2020</t>
  </si>
  <si>
    <t>Изменение
за год, %</t>
  </si>
  <si>
    <t>Изменение
за квартал, %</t>
  </si>
  <si>
    <t>Количество ПИФов зарегистрированных, не исключенных из реестра паевых инвестиционных фондов</t>
  </si>
  <si>
    <t>ед.</t>
  </si>
  <si>
    <t xml:space="preserve">     Закрытые ПИФ</t>
  </si>
  <si>
    <t xml:space="preserve">     Открытые ПИФ</t>
  </si>
  <si>
    <t xml:space="preserve">     Интервальные ПИФ</t>
  </si>
  <si>
    <t xml:space="preserve">     Биржевые ПИФ</t>
  </si>
  <si>
    <t>Количество специализированных депозитариев, контролирующих ПИФ (согласно сданной отчетности)</t>
  </si>
  <si>
    <t>Количество управляющих компаний, осуществляющих Д.У. ПИФ (согласно сданной отчетности)</t>
  </si>
  <si>
    <t>Количество владельцев акций (паев) (согласно сданной отчетности)</t>
  </si>
  <si>
    <t>тыс.ед.</t>
  </si>
  <si>
    <t>Количество ПИФов для квалифицированных инвесторов, завершивших формирование (в том числе в стадии прекращения):</t>
  </si>
  <si>
    <t>Концентрация</t>
  </si>
  <si>
    <t>X</t>
  </si>
  <si>
    <t xml:space="preserve">     количество ПИФ, составляющих  80 % активов</t>
  </si>
  <si>
    <t xml:space="preserve">     доля ПИФ, составляющих 80 % активов</t>
  </si>
  <si>
    <t>%</t>
  </si>
  <si>
    <t xml:space="preserve">     количество УК совместно контролирующих  80 % активов</t>
  </si>
  <si>
    <t xml:space="preserve">     количество спецдепозитариев совместно контролирующих  80 % активов</t>
  </si>
  <si>
    <t xml:space="preserve">     top-20 ПИФ по СЧА</t>
  </si>
  <si>
    <t xml:space="preserve">     top-20 ПИФ по количеству участников - физических лиц</t>
  </si>
  <si>
    <t xml:space="preserve">     top-20 УК по СЧА</t>
  </si>
  <si>
    <t xml:space="preserve">     top-100 ПИФ по СЧА</t>
  </si>
  <si>
    <t xml:space="preserve">     top-100 ПИФ по количеству участников - физических лиц</t>
  </si>
  <si>
    <t xml:space="preserve">     top-100 УК по СЧА</t>
  </si>
  <si>
    <t>Активы</t>
  </si>
  <si>
    <t>млн руб.</t>
  </si>
  <si>
    <t>Отношение активов к ВВП</t>
  </si>
  <si>
    <t>Стоимость чистых активов - СЧА</t>
  </si>
  <si>
    <t>СЧА ПИФ для квалифицированных инвесторов</t>
  </si>
  <si>
    <t>Обязательства по основному виду деятельности</t>
  </si>
  <si>
    <t>Количество действующих АИФ</t>
  </si>
  <si>
    <t>шт.</t>
  </si>
  <si>
    <t>СЧА АИФ</t>
  </si>
  <si>
    <t>Активы, в том числе</t>
  </si>
  <si>
    <t>Денежные средства в том числе</t>
  </si>
  <si>
    <t>на текущих счетах</t>
  </si>
  <si>
    <t>на депозитах</t>
  </si>
  <si>
    <t>Акции российских эмитентов (обыкновенные + привилегированные)</t>
  </si>
  <si>
    <t>Облигации российских эмитентов</t>
  </si>
  <si>
    <t>Государственные ценные бумаги</t>
  </si>
  <si>
    <t>Ценные бумаги субъектов РФ</t>
  </si>
  <si>
    <t>Муниципальные ценные бумаги</t>
  </si>
  <si>
    <t>Иностранные ценные бумаги</t>
  </si>
  <si>
    <t>Инвестиционные паи ПИФ</t>
  </si>
  <si>
    <t>Вклады в уставные (складочные) капиталы российских организаций</t>
  </si>
  <si>
    <t>Векселя других организаций</t>
  </si>
  <si>
    <t>Недвижимость, ипотечные ценные бумаги и закладные</t>
  </si>
  <si>
    <t>недвижимость</t>
  </si>
  <si>
    <t>ипотечные ценные бумаги и закладные</t>
  </si>
  <si>
    <t>Прочие активы</t>
  </si>
  <si>
    <t>Стоимость чистых активов (СЧА), том числе</t>
  </si>
  <si>
    <t xml:space="preserve">    Закрытые ПИФ, том числе</t>
  </si>
  <si>
    <t xml:space="preserve">          акций</t>
  </si>
  <si>
    <t xml:space="preserve">          денежного рынка</t>
  </si>
  <si>
    <t xml:space="preserve">          долгосрочных прямых инвестиций</t>
  </si>
  <si>
    <t xml:space="preserve">          ипотечный</t>
  </si>
  <si>
    <t xml:space="preserve">          комбинированный</t>
  </si>
  <si>
    <t xml:space="preserve">          кредитный</t>
  </si>
  <si>
    <t xml:space="preserve">          недвижимости</t>
  </si>
  <si>
    <t xml:space="preserve">          особо рисковых (венчурных) инвестиций</t>
  </si>
  <si>
    <t xml:space="preserve">          прямых инвестиций</t>
  </si>
  <si>
    <t xml:space="preserve">          рентный</t>
  </si>
  <si>
    <t xml:space="preserve">          рыночных финансовых инструментов</t>
  </si>
  <si>
    <t xml:space="preserve">          смешанных инвестиций</t>
  </si>
  <si>
    <t xml:space="preserve">          товарного рынка</t>
  </si>
  <si>
    <t xml:space="preserve">          финансовых инструментов</t>
  </si>
  <si>
    <t xml:space="preserve">          хедж-фонд</t>
  </si>
  <si>
    <t xml:space="preserve">     Открытые ПИФ, том числе</t>
  </si>
  <si>
    <t xml:space="preserve">      Интервальные ПИФ, том числе</t>
  </si>
  <si>
    <t xml:space="preserve">          фонд финансовых инструментов</t>
  </si>
  <si>
    <t xml:space="preserve">          фонд фондов</t>
  </si>
  <si>
    <t xml:space="preserve">       Биржевые ПИФ, том числе</t>
  </si>
  <si>
    <t xml:space="preserve">    Закрытые ПИФ</t>
  </si>
  <si>
    <t xml:space="preserve">        акций</t>
  </si>
  <si>
    <t xml:space="preserve">        денежного рынка</t>
  </si>
  <si>
    <t xml:space="preserve">        долгосрочных прямых инвестиций</t>
  </si>
  <si>
    <t xml:space="preserve">        ипотечный</t>
  </si>
  <si>
    <t xml:space="preserve">        комбинированный</t>
  </si>
  <si>
    <t xml:space="preserve">        кредитный</t>
  </si>
  <si>
    <t xml:space="preserve">        недвижимости</t>
  </si>
  <si>
    <t xml:space="preserve">        особо рисковых (венчурных) инвестиций </t>
  </si>
  <si>
    <t xml:space="preserve">        прямых инвестиций</t>
  </si>
  <si>
    <t xml:space="preserve">        рентный</t>
  </si>
  <si>
    <t xml:space="preserve">        рыночных финансовых инструментов</t>
  </si>
  <si>
    <t xml:space="preserve">        смешанных инвестиций</t>
  </si>
  <si>
    <t xml:space="preserve">        товарного рынка</t>
  </si>
  <si>
    <t xml:space="preserve">        финансовых инструментов</t>
  </si>
  <si>
    <t xml:space="preserve">        хедж-фонд</t>
  </si>
  <si>
    <t xml:space="preserve">    Открытые ПИФ</t>
  </si>
  <si>
    <t xml:space="preserve">    Интервальные ПИФ</t>
  </si>
  <si>
    <t xml:space="preserve">        фонд финансовых инструментов</t>
  </si>
  <si>
    <t xml:space="preserve">        фонд фондов</t>
  </si>
  <si>
    <t xml:space="preserve">    Биржевые ПИФ, том числе</t>
  </si>
  <si>
    <t>Средневзвешенная доходность (изменение стоимости пая) за прошедший квартал</t>
  </si>
  <si>
    <t>Выдача и погашение ивестиционных паев ПИФ с начала года*</t>
  </si>
  <si>
    <t>млрд руб.</t>
  </si>
  <si>
    <t>Объем выдачи ЗПИФ с начала года</t>
  </si>
  <si>
    <t>Объем погашения ЗПИФ с начала года</t>
  </si>
  <si>
    <t>Объем выдачи ОПИФ с начала года</t>
  </si>
  <si>
    <t>Объем погашения ОПИФ с начала года</t>
  </si>
  <si>
    <t>Объем выдачи ИПИФ с начала года</t>
  </si>
  <si>
    <t>Объем погашения ИПИФ с начала года</t>
  </si>
  <si>
    <t xml:space="preserve">    Биржевые ПИФ</t>
  </si>
  <si>
    <t>Объем выдачи БПИФ с начала года</t>
  </si>
  <si>
    <t>Объем погашения БПИФ с начала года</t>
  </si>
  <si>
    <t>Выдача и погашение ивестиционных паев ПИФ за квартал</t>
  </si>
  <si>
    <t>Объем выдачи ЗПИФ за квартал</t>
  </si>
  <si>
    <t>Объем погашения ЗПИФ за квартал</t>
  </si>
  <si>
    <t>Объем выдачи ОПИФ за квартал</t>
  </si>
  <si>
    <t>Объем погашения ОПИФ за квартал</t>
  </si>
  <si>
    <t>Объем выдачи ИПИФ за квартал</t>
  </si>
  <si>
    <t>Объем погашения ИПИФ за квартал</t>
  </si>
  <si>
    <t>Объем выдачи БПИФ за квартал</t>
  </si>
  <si>
    <t>Объем погашения БПИФ за квартал</t>
  </si>
  <si>
    <r>
      <rPr>
        <sz val="11"/>
        <color rgb="FF222222"/>
        <rFont val="Times New Roman"/>
        <family val="2"/>
      </rPr>
      <t xml:space="preserve">Отчетный период: </t>
    </r>
    <r>
      <rPr>
        <sz val="11"/>
        <color rgb="FF222222"/>
        <rFont val="Times New Roman"/>
        <family val="2"/>
      </rPr>
      <t>2-й квартал 2020 года</t>
    </r>
    <r>
      <rPr>
        <sz val="11"/>
        <color rgb="FF222222"/>
        <rFont val="Times New Roman"/>
        <family val="2"/>
      </rPr>
      <t xml:space="preserve">          Дата формирования отчета: </t>
    </r>
    <r>
      <rPr>
        <sz val="11"/>
        <color rgb="FF222222"/>
        <rFont val="Times New Roman"/>
        <family val="2"/>
      </rPr>
      <t>17.08.2020</t>
    </r>
  </si>
  <si>
    <t>Единица измерения</t>
  </si>
  <si>
    <t>Изменение за квартал, %</t>
  </si>
  <si>
    <t>(отчетный квартал)</t>
  </si>
  <si>
    <t>Активы ЗПИФов, в том числе</t>
  </si>
  <si>
    <t>млн. руб.</t>
  </si>
  <si>
    <t xml:space="preserve">     Денежные средства в том числе</t>
  </si>
  <si>
    <t xml:space="preserve">               на текущих счетах</t>
  </si>
  <si>
    <t xml:space="preserve">               на депозитах</t>
  </si>
  <si>
    <t xml:space="preserve">     Акции российских эмитентов (обыкновенные + привилегированные)</t>
  </si>
  <si>
    <t xml:space="preserve">     Облигации российских эмитентов</t>
  </si>
  <si>
    <t xml:space="preserve">     Государственные ценные бумаги</t>
  </si>
  <si>
    <t xml:space="preserve">     Ценные бумаги субъектов РФ</t>
  </si>
  <si>
    <t xml:space="preserve">     Муниципальные ценные бумаги</t>
  </si>
  <si>
    <t xml:space="preserve">     Иностранные ценные бумаги</t>
  </si>
  <si>
    <t xml:space="preserve">     Инвестиционные паи ПИФ</t>
  </si>
  <si>
    <t xml:space="preserve">     Вклады в уставные (складочные) капиталы российских организаций</t>
  </si>
  <si>
    <t xml:space="preserve">     Векселя других организаций</t>
  </si>
  <si>
    <t xml:space="preserve">     Недвижимость, ипотечные ценные бумаги и закладные, в том числе</t>
  </si>
  <si>
    <t xml:space="preserve">            недвижимость</t>
  </si>
  <si>
    <t xml:space="preserve">            ипотечные ценные бумаги и закладные</t>
  </si>
  <si>
    <t xml:space="preserve">     Прочие активы</t>
  </si>
  <si>
    <t>Активы ИПИФов, в том числе</t>
  </si>
  <si>
    <t xml:space="preserve"> </t>
  </si>
  <si>
    <t>Активы ОПИФов, в том числе</t>
  </si>
  <si>
    <t>Активы БПИФов, в том числе</t>
  </si>
  <si>
    <t xml:space="preserve">Отчетный период: </t>
  </si>
  <si>
    <t>Июнь 2020 года</t>
  </si>
  <si>
    <t xml:space="preserve">Дата формирования отчета: </t>
  </si>
  <si>
    <t>Тип/
Категория
фонда</t>
  </si>
  <si>
    <t>Прирост "+"
(уменьшение "-")
стоимости имущества в
результате сделок с
имуществом - всего</t>
  </si>
  <si>
    <t>Прирост "+"
(уменьшение "-")
стоимости имущества в
 результате изменения
 справедливой стоимости имущества -
 всего</t>
  </si>
  <si>
    <t>Доход по имуществу,
принадлежащему
акционерному
инвестиционному фонду 
(составляющему паевой 
инвестиционный фонд), -
всего</t>
  </si>
  <si>
    <t>Оплата по договорам, в
том числе по договорам 
аренды, права из 
которых составляют 
имущество фонда</t>
  </si>
  <si>
    <t>Сумма начисленных 
вознаграждений управляющей 
компании, специализированному 
депозитарию, лицу, 
осуществляющему ведение 
реестра, аудиторской организации, 
оценщику и бирже - всего</t>
  </si>
  <si>
    <t>Сумма начисленных расходов, 
связанных с управлением 
акционерным инвестиционным 
фондом или доверительным 
управлением паевым 
инвестиционным фондом</t>
  </si>
  <si>
    <t>Сумма начисленных 
дивидендов по акциям 
акционерного 
инвестиционного фонда 
(дохода по 
инвестиционным паям 
паевого 
инвестиционного 
фонда)</t>
  </si>
  <si>
    <t>Прочие 
доходы</t>
  </si>
  <si>
    <t>Прочие 
расходы</t>
  </si>
  <si>
    <t>Прирост "+" 
имущества в 
результате 
размещения акций 
акционерного 
инвестиционного 
фонда (выдачи 
инвестиционных паев 
паевого 
инвестиционного 
фонда)</t>
  </si>
  <si>
    <t>Уменьшение "-" 
имущества в результате 
выкупа или 
приобретения акций 
акционерного 
инвестиционного фонда 
(погашения 
инвестиционных паев 
паевого 
инвестиционного фонда)</t>
  </si>
  <si>
    <t>Прирост "+" 
имущества в 
результате обмена 
инвестиционных паев 
других паевых 
инвестиционных 
фондов на 
инвестиционные паи 
данного паевого 
инвестиционного 
фонда</t>
  </si>
  <si>
    <t>Уменьшение "-" имущества в 
результате обмена 
инвестиционных паев данного 
паевого инвестиционного фонда 
на инвестиционные паи других 
паевых инвестиционных фондов</t>
  </si>
  <si>
    <t xml:space="preserve">Итого: прирост "+" или 
уменьшение "-" стоимости 
имущества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</si>
  <si>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</si>
  <si>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</si>
  <si>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</si>
  <si>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</si>
  <si>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</si>
  <si>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</si>
  <si>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</si>
  <si>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</si>
  <si>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</si>
  <si>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</si>
  <si>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</si>
  <si>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</si>
  <si>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</si>
  <si>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</si>
  <si>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</si>
  <si>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</si>
  <si>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Биржевой </t>
  </si>
  <si>
    <t xml:space="preserve">Фонд рыночных финансовых инструментов </t>
  </si>
  <si>
    <t xml:space="preserve">Закрытый </t>
  </si>
  <si>
    <t xml:space="preserve">Акций </t>
  </si>
  <si>
    <t xml:space="preserve">Денежного рынка </t>
  </si>
  <si>
    <t xml:space="preserve">Долгосрочных прямых инвестиций </t>
  </si>
  <si>
    <t xml:space="preserve">Ипотечный </t>
  </si>
  <si>
    <t xml:space="preserve">Комбинированный фонд </t>
  </si>
  <si>
    <t xml:space="preserve">Кредитный </t>
  </si>
  <si>
    <t xml:space="preserve">Недвижимости </t>
  </si>
  <si>
    <t xml:space="preserve">Особо рисковых (венчурных) инвестиций </t>
  </si>
  <si>
    <t xml:space="preserve">Прямых инвестиций </t>
  </si>
  <si>
    <t xml:space="preserve">Рентный </t>
  </si>
  <si>
    <t xml:space="preserve">Смешанных инвестиций </t>
  </si>
  <si>
    <t xml:space="preserve">Фонд финансовых инструментов </t>
  </si>
  <si>
    <t xml:space="preserve">Хедж </t>
  </si>
  <si>
    <t xml:space="preserve">Интервальный </t>
  </si>
  <si>
    <t xml:space="preserve">Товарного рынка </t>
  </si>
  <si>
    <t xml:space="preserve">Фондов </t>
  </si>
  <si>
    <t xml:space="preserve">Открытый </t>
  </si>
  <si>
    <t xml:space="preserve"> Изменение стоимости имущества</t>
  </si>
  <si>
    <t xml:space="preserve"> Структура активов по типам фондов</t>
  </si>
  <si>
    <t>Общие положения</t>
  </si>
  <si>
    <t>В таблице 1 раздела «Ключевые показатели паевых инвестиционных фондов и акционерных инвестиционных фондов» представлены пока­затели, характеризующие деятельность акционерных инвестиционных фондов и паевых инвестиционных фондов, с разбивкой по типам и категориям ПИФов: количество ПИФов и АИФов, количество управляющих компаний и специализированных депозитариев, количество владельцев паев ПИФов, активы ПИФов (в том числе с разбивкой по видам активов), стоимость чистых активов ПИФов (в том числе с разбивкой по типам и категориям ПИФов), стоимость чистых активов АИФов, общая величина обязательств, средневзвешенная доходность ПИФов с разбивкой по типам и категориям ПИФов с начала года и за квартал, выдача и погашение инвестиционных паев ПИФов за период с начала года и за квартал с разбивкой по типам ПИФов. В таблице 2 раздела «Ключевые показатели паевых инвестиционных фондов и акционерных инвестиционных фондов» приведены сведения о приросте (об уменьшении) стоимости имущества, составляющего паевой инвестиционный фонд, в разбивке по типам и категориям. В таблице 3 раздела «Ключевые показатели паевых инвестиционных фондов и акционерных инвестиционных фондов» представлены данные по видам активов ПИФов в целом и по отдельным типам.</t>
  </si>
  <si>
    <t>Показатели в перечисленных выше таблицах формируются на основе агрегированных данных в соответствии с Указанием Банка России от 24.03.2017 № 4323‑У «О формах, порядке и сроках составления и представления в Банк России отчетов акционерными инвестиционными фондами, управляющими компаниями инвестиционных фондов, паевых инвестиционных фондов и негосударственных пенсионных фондов», а также в соответствии с Указанием Банка России от 08.02.2018 № 4715‑У «О формах, порядке и сроках составления и представления в Банк России отчетов акционерными инвестиционными фондами, управляющими компаниями инвестиционных фондов, паевых инвестиционных фондов и негосударственных пенсионных фондов» за соответствующие периоды.</t>
  </si>
  <si>
    <t>Характеристика отдельных показателей</t>
  </si>
  <si>
    <t>Количество ПИФов зарегистрированных, не исключенных из реестра паевых инвестиционных фондов, – количество всех ПИФов, прошедших регистрацию, в том числе ПИФов, находящихся на стадии прекращения.</t>
  </si>
  <si>
    <t>Стоимость чистых активов ПИФов (АИФов) определяется как разность между стоимостью активов ПИФов (АИФов) и величиной обязательств, подлежащих исполнению за счет указанных активов.</t>
  </si>
  <si>
    <t>Обязательства по основному виду деятельности для ПИФов представляют собой сумму кредиторской задолженности, резерв на выплату вознаграждения управляющей компании, специализированному депозитарию, лицу, осуществляющему ведение реестра, аудиторской организации, оценщику и бирже.</t>
  </si>
  <si>
    <t>Средневзвешенная по стоимости чистых активов доходность всех ПИФов, а также отдельных типов и категорий ПИФов рассчитывается как средневзвешенное по стоимости чистых активов помесячное изменение расчетной стоимости пая с учетом дохода по инвестиционным паям за период с начала года и за квартал. Доходность отдельных ПИФов, приведенная в тексте, представляет собой изменение расчетной стоимости пая за рассматриваемый период. Перерасчет данных таблицы 1 в проценты годовых осуществляется посредством возведения средневзвешенной доходности за квартал в четвертую степень.</t>
  </si>
  <si>
    <t>Выдача и погашение инвестиционных паев ПИФов представляет собой сумму показателей выдачи инвестиционных паев ПИФов и сумму показателей погашения инвестиционных паев ПИФов. Изменение стоимости имущества ПИФов за квартал формируется посредством суммирования изменений стоимости имущества за три месяца отчетного периода в соответствии с формой ОКУД 0420503. Изменение стоимости имущества ПИФов может не совпадать с приростом СЧА между двумя отчетными датами, поскольку СЧА фиксируется в обзоре по состоянию на отчетную дату в соответствии с формой ОКУД 0420502.</t>
  </si>
  <si>
    <t>*Неполные данные за 1 квартал 2020 года связаны с задержками сдачи отчетности отдельными участниками рынка в связи с действовавшим режимом ограничений</t>
  </si>
  <si>
    <t>Средневзвешенная доходность (изменение стоимости пая) с начала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</si>
</sst>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dd\.mm\.yyyy"/>
    <numFmt numFmtId="165" formatCode="#,##0.00%"/>
    <numFmt numFmtId="166" formatCode="#,##0.0"/>
    <numFmt numFmtId="167" formatCode="#0"/>
    <numFmt numFmtId="168" formatCode="#,##0.0%"/>
    <numFmt numFmtId="169" formatCode="0.0"/>
    <numFmt numFmtId="170" formatCode="#,##0%"/>
    <numFmt numFmtId="171" formatCode="0.0%"/>
  </numFmts>
  <fonts count="22">
    <font>
      <sz val="10"/>
      <color theme="1"/>
      <name val="Tahoma"/>
      <family val="2"/>
    </font>
    <font>
      <b/>
      <sz val="16"/>
      <color theme="1"/>
      <name val="Times New Roman"/>
      <family val="2"/>
    </font>
    <font>
      <sz val="12"/>
      <color rgb="FF222222"/>
      <name val="Times New Roman"/>
      <family val="2"/>
    </font>
    <font>
      <sz val="10"/>
      <color rgb="FFFFFFFF"/>
      <name val="Times New Roman"/>
      <family val="2"/>
    </font>
    <font>
      <b/>
      <sz val="10"/>
      <color rgb="FF222222"/>
      <name val="Times New Roman"/>
      <family val="2"/>
    </font>
    <font>
      <sz val="10"/>
      <color rgb="FF222222"/>
      <name val="Times New Roman"/>
      <family val="2"/>
    </font>
    <font>
      <sz val="10"/>
      <color rgb="FF222222"/>
      <name val="Andale WT"/>
      <family val="2"/>
    </font>
    <font>
      <b/>
      <sz val="10"/>
      <color rgb="FF222222"/>
      <name val="Andale WT"/>
      <family val="2"/>
    </font>
    <font>
      <sz val="8"/>
      <color rgb="FF222222"/>
      <name val="Andale WT"/>
      <family val="2"/>
    </font>
    <font>
      <b/>
      <sz val="8"/>
      <color rgb="FF222222"/>
      <name val="Andale WT"/>
      <family val="2"/>
    </font>
    <font>
      <sz val="10"/>
      <color rgb="FFFFFFFF"/>
      <name val="Andale WT"/>
      <family val="2"/>
    </font>
    <font>
      <sz val="11"/>
      <color rgb="FF222222"/>
      <name val="Times New Roman"/>
      <family val="2"/>
    </font>
    <font>
      <b/>
      <sz val="8"/>
      <color rgb="FFFFFFFF"/>
      <name val="Times New Roman"/>
      <family val="2"/>
    </font>
    <font>
      <sz val="8"/>
      <color theme="1"/>
      <name val="Times New Roman"/>
      <family val="2"/>
    </font>
    <font>
      <sz val="8"/>
      <color rgb="FF222222"/>
      <name val="Times New Roman"/>
      <family val="2"/>
    </font>
    <font>
      <b/>
      <sz val="16"/>
      <color rgb="FF222222"/>
      <name val="Andale WT"/>
      <family val="2"/>
    </font>
    <font>
      <sz val="12"/>
      <color rgb="FF222222"/>
      <name val="Andale WT"/>
      <family val="2"/>
    </font>
    <font>
      <u/>
      <sz val="12"/>
      <color rgb="FF222222"/>
      <name val="Andale WT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4"/>
      <color rgb="FFED1A3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D9D9D9"/>
      </patternFill>
    </fill>
    <fill>
      <patternFill patternType="solid">
        <fgColor rgb="FFA89B9D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/>
    <xf numFmtId="3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right" vertical="center"/>
    </xf>
    <xf numFmtId="168" fontId="13" fillId="2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right" vertical="center"/>
    </xf>
    <xf numFmtId="168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167" fontId="6" fillId="4" borderId="7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66" fontId="6" fillId="4" borderId="7" xfId="0" applyNumberFormat="1" applyFont="1" applyFill="1" applyBorder="1" applyAlignment="1">
      <alignment horizontal="right" vertical="center"/>
    </xf>
    <xf numFmtId="0" fontId="0" fillId="4" borderId="7" xfId="0" applyFill="1" applyBorder="1"/>
    <xf numFmtId="167" fontId="6" fillId="0" borderId="7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66" fontId="6" fillId="0" borderId="7" xfId="0" applyNumberFormat="1" applyFont="1" applyBorder="1" applyAlignment="1">
      <alignment horizontal="right" vertical="center"/>
    </xf>
    <xf numFmtId="0" fontId="0" fillId="0" borderId="7" xfId="0" applyBorder="1"/>
    <xf numFmtId="0" fontId="0" fillId="0" borderId="0" xfId="0"/>
    <xf numFmtId="3" fontId="5" fillId="0" borderId="2" xfId="0" applyNumberFormat="1" applyFont="1" applyFill="1" applyBorder="1" applyAlignment="1">
      <alignment horizontal="right" vertical="center"/>
    </xf>
    <xf numFmtId="9" fontId="0" fillId="0" borderId="0" xfId="1" applyFont="1"/>
    <xf numFmtId="169" fontId="0" fillId="0" borderId="0" xfId="0" applyNumberFormat="1"/>
    <xf numFmtId="168" fontId="5" fillId="0" borderId="2" xfId="0" applyNumberFormat="1" applyFont="1" applyBorder="1" applyAlignment="1">
      <alignment horizontal="right" vertical="center"/>
    </xf>
    <xf numFmtId="170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166" fontId="0" fillId="0" borderId="0" xfId="0" applyNumberFormat="1"/>
    <xf numFmtId="0" fontId="6" fillId="0" borderId="8" xfId="0" applyFont="1" applyFill="1" applyBorder="1" applyAlignment="1">
      <alignment horizontal="left" vertical="center"/>
    </xf>
    <xf numFmtId="0" fontId="0" fillId="0" borderId="0" xfId="0"/>
    <xf numFmtId="3" fontId="4" fillId="0" borderId="2" xfId="0" applyNumberFormat="1" applyFont="1" applyFill="1" applyBorder="1" applyAlignment="1">
      <alignment horizontal="right" vertical="center"/>
    </xf>
    <xf numFmtId="0" fontId="0" fillId="0" borderId="0" xfId="0" applyFill="1"/>
    <xf numFmtId="3" fontId="0" fillId="0" borderId="0" xfId="0" applyNumberFormat="1" applyFill="1"/>
    <xf numFmtId="166" fontId="0" fillId="0" borderId="0" xfId="0" applyNumberFormat="1" applyFill="1"/>
    <xf numFmtId="3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right" vertical="center"/>
    </xf>
    <xf numFmtId="9" fontId="0" fillId="0" borderId="0" xfId="1" applyFont="1" applyFill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 applyFill="1"/>
    <xf numFmtId="43" fontId="0" fillId="0" borderId="0" xfId="2" applyFont="1"/>
    <xf numFmtId="171" fontId="0" fillId="0" borderId="0" xfId="0" applyNumberFormat="1"/>
    <xf numFmtId="43" fontId="0" fillId="0" borderId="0" xfId="2" applyFont="1" applyFill="1"/>
    <xf numFmtId="168" fontId="4" fillId="0" borderId="2" xfId="0" applyNumberFormat="1" applyFont="1" applyBorder="1" applyAlignment="1">
      <alignment horizontal="right" vertical="center"/>
    </xf>
    <xf numFmtId="0" fontId="0" fillId="0" borderId="0" xfId="0"/>
    <xf numFmtId="171" fontId="19" fillId="0" borderId="0" xfId="1" applyNumberFormat="1" applyFont="1" applyFill="1"/>
    <xf numFmtId="0" fontId="19" fillId="0" borderId="0" xfId="0" applyFont="1" applyFill="1"/>
    <xf numFmtId="9" fontId="19" fillId="0" borderId="0" xfId="1" applyFont="1" applyFill="1"/>
    <xf numFmtId="3" fontId="5" fillId="0" borderId="9" xfId="0" applyNumberFormat="1" applyFont="1" applyFill="1" applyBorder="1" applyAlignment="1">
      <alignment horizontal="right" vertical="center"/>
    </xf>
    <xf numFmtId="43" fontId="0" fillId="0" borderId="0" xfId="0" applyNumberFormat="1"/>
    <xf numFmtId="166" fontId="5" fillId="0" borderId="2" xfId="0" applyNumberFormat="1" applyFont="1" applyFill="1" applyBorder="1" applyAlignment="1">
      <alignment horizontal="right" vertical="center"/>
    </xf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0" fillId="0" borderId="0" xfId="0"/>
    <xf numFmtId="168" fontId="0" fillId="0" borderId="0" xfId="2" applyNumberFormat="1" applyFont="1"/>
    <xf numFmtId="43" fontId="0" fillId="0" borderId="0" xfId="0" applyNumberFormat="1" applyFill="1"/>
    <xf numFmtId="0" fontId="2" fillId="0" borderId="0" xfId="0" applyFont="1" applyAlignment="1">
      <alignment horizontal="left" vertical="top"/>
    </xf>
    <xf numFmtId="0" fontId="0" fillId="0" borderId="0" xfId="0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0" fillId="2" borderId="5" xfId="0" applyFill="1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topLeftCell="A16" workbookViewId="0">
      <selection activeCell="L148" sqref="L148:L150"/>
    </sheetView>
  </sheetViews>
  <sheetFormatPr defaultRowHeight="12.75" customHeight="1"/>
  <cols>
    <col min="1" max="1" width="3.5703125" bestFit="1" customWidth="1"/>
    <col min="2" max="2" width="96" bestFit="1" customWidth="1"/>
    <col min="3" max="3" width="12.42578125" bestFit="1" customWidth="1"/>
    <col min="4" max="10" width="13.7109375" bestFit="1" customWidth="1"/>
    <col min="11" max="11" width="13.28515625" bestFit="1" customWidth="1"/>
    <col min="12" max="12" width="22.28515625" bestFit="1" customWidth="1"/>
    <col min="13" max="13" width="13.42578125" bestFit="1" customWidth="1"/>
    <col min="14" max="14" width="13.28515625" bestFit="1" customWidth="1"/>
    <col min="15" max="15" width="15.42578125" customWidth="1"/>
    <col min="16" max="16" width="13.5703125" customWidth="1"/>
    <col min="17" max="17" width="9.5703125" bestFit="1" customWidth="1"/>
    <col min="18" max="18" width="12.42578125" customWidth="1"/>
  </cols>
  <sheetData>
    <row r="1" spans="1:18" ht="18.75" customHeight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8" ht="39" customHeight="1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" t="s">
        <v>9</v>
      </c>
      <c r="J2" s="2" t="s">
        <v>10</v>
      </c>
    </row>
    <row r="3" spans="1:18" ht="27.75" customHeight="1">
      <c r="A3" s="4">
        <v>1</v>
      </c>
      <c r="B3" s="5" t="s">
        <v>11</v>
      </c>
      <c r="C3" s="6" t="s">
        <v>12</v>
      </c>
      <c r="D3" s="7">
        <v>1456</v>
      </c>
      <c r="E3" s="7">
        <v>1508</v>
      </c>
      <c r="F3" s="7">
        <v>1531</v>
      </c>
      <c r="G3" s="77">
        <v>1534</v>
      </c>
      <c r="H3" s="77">
        <v>1573</v>
      </c>
      <c r="I3" s="72">
        <f>H3/D3-1</f>
        <v>8.0357142857142794E-2</v>
      </c>
      <c r="J3" s="72">
        <f>H3/G3-1</f>
        <v>2.5423728813559254E-2</v>
      </c>
      <c r="P3" s="69"/>
      <c r="Q3" s="69"/>
      <c r="R3" s="69"/>
    </row>
    <row r="4" spans="1:18">
      <c r="A4" s="8">
        <v>2</v>
      </c>
      <c r="B4" s="9" t="s">
        <v>13</v>
      </c>
      <c r="C4" s="10" t="s">
        <v>12</v>
      </c>
      <c r="D4" s="11">
        <v>1143</v>
      </c>
      <c r="E4" s="11">
        <v>1193</v>
      </c>
      <c r="F4" s="11">
        <v>1216</v>
      </c>
      <c r="G4" s="68">
        <v>1216</v>
      </c>
      <c r="H4" s="68">
        <v>1250</v>
      </c>
      <c r="I4" s="72">
        <f t="shared" ref="I4:I66" si="0">H4/D4-1</f>
        <v>9.3613298337707818E-2</v>
      </c>
      <c r="J4" s="72">
        <f t="shared" ref="J4:J66" si="1">H4/G4-1</f>
        <v>2.796052631578938E-2</v>
      </c>
      <c r="P4" s="69"/>
      <c r="Q4" s="69"/>
      <c r="R4" s="69"/>
    </row>
    <row r="5" spans="1:18">
      <c r="A5" s="8">
        <v>3</v>
      </c>
      <c r="B5" s="9" t="s">
        <v>14</v>
      </c>
      <c r="C5" s="10" t="s">
        <v>12</v>
      </c>
      <c r="D5" s="11">
        <v>265</v>
      </c>
      <c r="E5" s="11">
        <v>264</v>
      </c>
      <c r="F5" s="11">
        <v>255</v>
      </c>
      <c r="G5" s="68">
        <v>254</v>
      </c>
      <c r="H5" s="68">
        <v>256</v>
      </c>
      <c r="I5" s="72">
        <f t="shared" si="0"/>
        <v>-3.3962264150943389E-2</v>
      </c>
      <c r="J5" s="72">
        <f t="shared" si="1"/>
        <v>7.8740157480314821E-3</v>
      </c>
      <c r="P5" s="69"/>
      <c r="Q5" s="69"/>
      <c r="R5" s="69"/>
    </row>
    <row r="6" spans="1:18">
      <c r="A6" s="8">
        <v>4</v>
      </c>
      <c r="B6" s="9" t="s">
        <v>15</v>
      </c>
      <c r="C6" s="10" t="s">
        <v>12</v>
      </c>
      <c r="D6" s="11">
        <v>36</v>
      </c>
      <c r="E6" s="11">
        <v>36</v>
      </c>
      <c r="F6" s="11">
        <v>40</v>
      </c>
      <c r="G6" s="68">
        <v>43</v>
      </c>
      <c r="H6" s="68">
        <v>41</v>
      </c>
      <c r="I6" s="72">
        <f t="shared" si="0"/>
        <v>0.13888888888888884</v>
      </c>
      <c r="J6" s="72">
        <f t="shared" si="1"/>
        <v>-4.6511627906976716E-2</v>
      </c>
      <c r="P6" s="69"/>
      <c r="Q6" s="69"/>
      <c r="R6" s="69"/>
    </row>
    <row r="7" spans="1:18">
      <c r="A7" s="8">
        <v>5</v>
      </c>
      <c r="B7" s="9" t="s">
        <v>16</v>
      </c>
      <c r="C7" s="10" t="s">
        <v>12</v>
      </c>
      <c r="D7" s="11">
        <v>12</v>
      </c>
      <c r="E7" s="11">
        <v>15</v>
      </c>
      <c r="F7" s="11">
        <v>20</v>
      </c>
      <c r="G7" s="68">
        <v>21</v>
      </c>
      <c r="H7" s="68">
        <v>26</v>
      </c>
      <c r="I7" s="72">
        <f t="shared" si="0"/>
        <v>1.1666666666666665</v>
      </c>
      <c r="J7" s="72">
        <f t="shared" si="1"/>
        <v>0.23809523809523814</v>
      </c>
      <c r="P7" s="69"/>
      <c r="Q7" s="69"/>
      <c r="R7" s="69"/>
    </row>
    <row r="8" spans="1:18">
      <c r="A8" s="8">
        <v>6</v>
      </c>
      <c r="B8" s="9" t="s">
        <v>17</v>
      </c>
      <c r="C8" s="10" t="s">
        <v>12</v>
      </c>
      <c r="D8" s="11">
        <v>22</v>
      </c>
      <c r="E8" s="11">
        <v>21</v>
      </c>
      <c r="F8" s="11">
        <v>20</v>
      </c>
      <c r="G8" s="11">
        <v>20</v>
      </c>
      <c r="H8" s="11">
        <v>20</v>
      </c>
      <c r="I8" s="72">
        <f t="shared" si="0"/>
        <v>-9.0909090909090939E-2</v>
      </c>
      <c r="J8" s="72">
        <f t="shared" si="1"/>
        <v>0</v>
      </c>
      <c r="L8" s="78"/>
      <c r="M8" s="78"/>
      <c r="N8" s="87"/>
      <c r="O8" s="78"/>
      <c r="P8" s="69"/>
      <c r="Q8" s="69"/>
      <c r="R8" s="69"/>
    </row>
    <row r="9" spans="1:18">
      <c r="A9" s="8">
        <v>7</v>
      </c>
      <c r="B9" s="9" t="s">
        <v>18</v>
      </c>
      <c r="C9" s="10" t="s">
        <v>12</v>
      </c>
      <c r="D9" s="11">
        <v>256</v>
      </c>
      <c r="E9" s="11">
        <v>252</v>
      </c>
      <c r="F9" s="11">
        <v>257</v>
      </c>
      <c r="G9" s="11">
        <v>257</v>
      </c>
      <c r="H9" s="11">
        <v>256</v>
      </c>
      <c r="I9" s="72">
        <f t="shared" si="0"/>
        <v>0</v>
      </c>
      <c r="J9" s="72">
        <f t="shared" si="1"/>
        <v>-3.8910505836575737E-3</v>
      </c>
      <c r="L9" s="78"/>
      <c r="M9" s="78"/>
      <c r="N9" s="78"/>
      <c r="O9" s="78"/>
      <c r="P9" s="69"/>
      <c r="Q9" s="69"/>
      <c r="R9" s="69"/>
    </row>
    <row r="10" spans="1:18">
      <c r="A10" s="8">
        <v>8</v>
      </c>
      <c r="B10" s="9" t="s">
        <v>19</v>
      </c>
      <c r="C10" s="10" t="s">
        <v>20</v>
      </c>
      <c r="D10" s="13">
        <v>1693.0989999999999</v>
      </c>
      <c r="E10" s="13">
        <v>1756.0920000000001</v>
      </c>
      <c r="F10" s="13">
        <v>1897.896</v>
      </c>
      <c r="G10" s="13">
        <v>2037.9770000000001</v>
      </c>
      <c r="H10" s="13">
        <v>2247.7660000000001</v>
      </c>
      <c r="I10" s="72">
        <f t="shared" si="0"/>
        <v>0.32760458780024093</v>
      </c>
      <c r="J10" s="72">
        <f t="shared" si="1"/>
        <v>0.10293982709324001</v>
      </c>
      <c r="L10" s="78"/>
      <c r="M10" s="78"/>
      <c r="N10" s="78"/>
      <c r="O10" s="78"/>
      <c r="P10" s="69"/>
      <c r="Q10" s="69"/>
      <c r="R10" s="69"/>
    </row>
    <row r="11" spans="1:18">
      <c r="A11" s="8">
        <v>9</v>
      </c>
      <c r="B11" s="9" t="s">
        <v>13</v>
      </c>
      <c r="C11" s="10" t="s">
        <v>20</v>
      </c>
      <c r="D11" s="13">
        <v>10.983000000000001</v>
      </c>
      <c r="E11" s="13">
        <v>11.781000000000001</v>
      </c>
      <c r="F11" s="13">
        <v>11.497</v>
      </c>
      <c r="G11" s="13">
        <v>12.377000000000001</v>
      </c>
      <c r="H11" s="13">
        <v>15.531000000000001</v>
      </c>
      <c r="I11" s="72">
        <f t="shared" si="0"/>
        <v>0.41409450969680406</v>
      </c>
      <c r="J11" s="72">
        <f t="shared" si="1"/>
        <v>0.2548275026258382</v>
      </c>
      <c r="K11" s="89"/>
      <c r="L11" s="91"/>
      <c r="M11" s="91"/>
      <c r="N11" s="91"/>
      <c r="O11" s="91"/>
      <c r="P11" s="69"/>
      <c r="Q11" s="69"/>
      <c r="R11" s="69"/>
    </row>
    <row r="12" spans="1:18">
      <c r="A12" s="8">
        <v>10</v>
      </c>
      <c r="B12" s="9" t="s">
        <v>14</v>
      </c>
      <c r="C12" s="10" t="s">
        <v>20</v>
      </c>
      <c r="D12" s="99">
        <v>591.58199999999999</v>
      </c>
      <c r="E12" s="13">
        <v>641.40899999999999</v>
      </c>
      <c r="F12" s="13">
        <v>741.88599999999997</v>
      </c>
      <c r="G12" s="13">
        <v>821.55600000000004</v>
      </c>
      <c r="H12" s="13">
        <v>891.60900000000004</v>
      </c>
      <c r="I12" s="72">
        <f t="shared" si="0"/>
        <v>0.50716046127164116</v>
      </c>
      <c r="J12" s="72">
        <f t="shared" si="1"/>
        <v>8.5268685275258216E-2</v>
      </c>
      <c r="K12" s="89"/>
      <c r="L12" s="91"/>
      <c r="M12" s="91"/>
      <c r="N12" s="91"/>
      <c r="O12" s="91"/>
      <c r="P12" s="69"/>
      <c r="Q12" s="69"/>
      <c r="R12" s="69"/>
    </row>
    <row r="13" spans="1:18">
      <c r="A13" s="8">
        <v>11</v>
      </c>
      <c r="B13" s="9" t="s">
        <v>15</v>
      </c>
      <c r="C13" s="10" t="s">
        <v>20</v>
      </c>
      <c r="D13" s="13">
        <v>1074.258</v>
      </c>
      <c r="E13" s="13">
        <v>1074.231</v>
      </c>
      <c r="F13" s="13">
        <v>1073.835</v>
      </c>
      <c r="G13" s="13">
        <v>1073.7049999999999</v>
      </c>
      <c r="H13" s="99">
        <v>1073.8520000000001</v>
      </c>
      <c r="I13" s="72">
        <f t="shared" si="0"/>
        <v>-3.7793528184104641E-4</v>
      </c>
      <c r="J13" s="72">
        <f t="shared" si="1"/>
        <v>1.3690911376973425E-4</v>
      </c>
      <c r="K13" s="89"/>
      <c r="L13" s="91"/>
      <c r="M13" s="91"/>
      <c r="N13" s="91"/>
      <c r="O13" s="91"/>
      <c r="P13" s="69"/>
      <c r="Q13" s="69"/>
      <c r="R13" s="69"/>
    </row>
    <row r="14" spans="1:18">
      <c r="A14" s="8">
        <v>12</v>
      </c>
      <c r="B14" s="9" t="s">
        <v>16</v>
      </c>
      <c r="C14" s="10" t="s">
        <v>20</v>
      </c>
      <c r="D14" s="13">
        <v>16.276</v>
      </c>
      <c r="E14" s="13">
        <v>28.670999999999999</v>
      </c>
      <c r="F14" s="13">
        <v>70.677999999999997</v>
      </c>
      <c r="G14" s="13">
        <v>130.339</v>
      </c>
      <c r="H14" s="99">
        <v>266.774</v>
      </c>
      <c r="I14" s="72">
        <f t="shared" si="0"/>
        <v>15.390636520029492</v>
      </c>
      <c r="J14" s="72">
        <f t="shared" si="1"/>
        <v>1.0467703450233623</v>
      </c>
      <c r="K14" s="89"/>
      <c r="L14" s="91"/>
      <c r="M14" s="91"/>
      <c r="N14" s="91"/>
      <c r="O14" s="91"/>
      <c r="P14" s="69"/>
      <c r="Q14" s="69"/>
      <c r="R14" s="69"/>
    </row>
    <row r="15" spans="1:18" ht="27.75" customHeight="1">
      <c r="A15" s="8">
        <v>13</v>
      </c>
      <c r="B15" s="14" t="s">
        <v>21</v>
      </c>
      <c r="C15" s="10" t="s">
        <v>12</v>
      </c>
      <c r="D15" s="68">
        <v>835</v>
      </c>
      <c r="E15" s="68">
        <v>858</v>
      </c>
      <c r="F15" s="68">
        <v>902</v>
      </c>
      <c r="G15" s="68">
        <v>932</v>
      </c>
      <c r="H15" s="68">
        <v>931</v>
      </c>
      <c r="I15" s="72">
        <f t="shared" si="0"/>
        <v>0.11497005988023945</v>
      </c>
      <c r="J15" s="72">
        <f t="shared" si="1"/>
        <v>-1.0729613733905241E-3</v>
      </c>
      <c r="L15" s="78"/>
      <c r="M15" s="78"/>
      <c r="N15" s="85"/>
      <c r="O15" s="87"/>
      <c r="P15" s="69"/>
      <c r="Q15" s="69"/>
      <c r="R15" s="69"/>
    </row>
    <row r="16" spans="1:18">
      <c r="A16" s="4">
        <v>14</v>
      </c>
      <c r="B16" s="15" t="s">
        <v>22</v>
      </c>
      <c r="C16" s="3"/>
      <c r="D16" s="16" t="s">
        <v>23</v>
      </c>
      <c r="E16" s="16" t="s">
        <v>23</v>
      </c>
      <c r="F16" s="16" t="s">
        <v>23</v>
      </c>
      <c r="G16" s="16" t="s">
        <v>23</v>
      </c>
      <c r="H16" s="16" t="s">
        <v>23</v>
      </c>
      <c r="I16" s="72" t="s">
        <v>23</v>
      </c>
      <c r="J16" s="72" t="s">
        <v>23</v>
      </c>
      <c r="L16" s="80"/>
      <c r="M16" s="80"/>
      <c r="N16" s="80"/>
      <c r="O16" s="80"/>
      <c r="P16" s="74"/>
      <c r="Q16" s="69"/>
      <c r="R16" s="69"/>
    </row>
    <row r="17" spans="1:22">
      <c r="A17" s="8">
        <v>15</v>
      </c>
      <c r="B17" s="9" t="s">
        <v>24</v>
      </c>
      <c r="C17" s="10" t="s">
        <v>12</v>
      </c>
      <c r="D17" s="11">
        <v>193</v>
      </c>
      <c r="E17" s="11">
        <v>184</v>
      </c>
      <c r="F17" s="11">
        <v>169</v>
      </c>
      <c r="G17" s="11">
        <v>191</v>
      </c>
      <c r="H17" s="11">
        <v>193</v>
      </c>
      <c r="I17" s="72">
        <f t="shared" si="0"/>
        <v>0</v>
      </c>
      <c r="J17" s="72">
        <f t="shared" si="1"/>
        <v>1.0471204188481575E-2</v>
      </c>
      <c r="K17" s="97"/>
      <c r="L17" s="105"/>
      <c r="M17" s="78"/>
      <c r="N17" s="78"/>
      <c r="O17" s="78"/>
      <c r="P17" s="69"/>
      <c r="Q17" s="69"/>
      <c r="R17" s="69"/>
    </row>
    <row r="18" spans="1:22">
      <c r="A18" s="8">
        <v>16</v>
      </c>
      <c r="B18" s="9" t="s">
        <v>25</v>
      </c>
      <c r="C18" s="10" t="s">
        <v>26</v>
      </c>
      <c r="D18" s="12">
        <v>0.13324175824175824</v>
      </c>
      <c r="E18" s="12">
        <v>0.1226790450928382</v>
      </c>
      <c r="F18" s="12">
        <v>0.11038536903899999</v>
      </c>
      <c r="G18" s="12">
        <v>0.124511082138</v>
      </c>
      <c r="H18" s="12">
        <v>0.122695486331</v>
      </c>
      <c r="I18" s="72">
        <f t="shared" si="0"/>
        <v>-7.9151401557030931E-2</v>
      </c>
      <c r="J18" s="72">
        <f t="shared" si="1"/>
        <v>-1.4581800879280071E-2</v>
      </c>
      <c r="L18" s="80"/>
      <c r="M18" s="78"/>
      <c r="N18" s="78"/>
      <c r="O18" s="78"/>
      <c r="P18" s="69"/>
      <c r="Q18" s="69"/>
      <c r="R18" s="69"/>
      <c r="U18" s="67"/>
      <c r="V18" s="67"/>
    </row>
    <row r="19" spans="1:22">
      <c r="A19" s="8">
        <v>17</v>
      </c>
      <c r="B19" s="9" t="s">
        <v>27</v>
      </c>
      <c r="C19" s="10" t="s">
        <v>12</v>
      </c>
      <c r="D19" s="11">
        <v>53</v>
      </c>
      <c r="E19" s="11">
        <v>49</v>
      </c>
      <c r="F19" s="11">
        <v>45</v>
      </c>
      <c r="G19" s="11">
        <v>50</v>
      </c>
      <c r="H19" s="11">
        <v>49</v>
      </c>
      <c r="I19" s="72">
        <f t="shared" si="0"/>
        <v>-7.547169811320753E-2</v>
      </c>
      <c r="J19" s="72">
        <f t="shared" si="1"/>
        <v>-2.0000000000000018E-2</v>
      </c>
      <c r="M19" s="76"/>
      <c r="N19" s="86"/>
      <c r="O19" s="86"/>
      <c r="P19" s="76"/>
      <c r="Q19" s="76"/>
      <c r="R19" s="76"/>
      <c r="S19" s="76"/>
      <c r="T19" s="76"/>
      <c r="U19" s="67"/>
      <c r="V19" s="67"/>
    </row>
    <row r="20" spans="1:22">
      <c r="A20" s="8">
        <v>18</v>
      </c>
      <c r="B20" s="9" t="s">
        <v>27</v>
      </c>
      <c r="C20" s="10" t="s">
        <v>26</v>
      </c>
      <c r="D20" s="12">
        <v>0.20703125</v>
      </c>
      <c r="E20" s="12">
        <v>0.19444444444444442</v>
      </c>
      <c r="F20" s="12">
        <v>0.17509727626400001</v>
      </c>
      <c r="G20" s="12">
        <v>0.194552529182</v>
      </c>
      <c r="H20" s="12">
        <v>0.19140625</v>
      </c>
      <c r="I20" s="72">
        <f t="shared" si="0"/>
        <v>-7.547169811320753E-2</v>
      </c>
      <c r="J20" s="72">
        <f t="shared" si="1"/>
        <v>-1.6171874995553059E-2</v>
      </c>
      <c r="P20" s="69"/>
      <c r="Q20" s="69"/>
      <c r="R20" s="69"/>
      <c r="T20" s="67"/>
      <c r="U20" s="67"/>
      <c r="V20" s="67"/>
    </row>
    <row r="21" spans="1:22">
      <c r="A21" s="8">
        <v>19</v>
      </c>
      <c r="B21" s="9" t="s">
        <v>28</v>
      </c>
      <c r="C21" s="10" t="s">
        <v>12</v>
      </c>
      <c r="D21" s="11">
        <v>4</v>
      </c>
      <c r="E21" s="11">
        <v>5</v>
      </c>
      <c r="F21" s="11">
        <v>5</v>
      </c>
      <c r="G21" s="11">
        <v>5</v>
      </c>
      <c r="H21" s="11">
        <v>5</v>
      </c>
      <c r="I21" s="72">
        <f t="shared" si="0"/>
        <v>0.25</v>
      </c>
      <c r="J21" s="72">
        <f t="shared" si="1"/>
        <v>0</v>
      </c>
      <c r="K21" s="73"/>
      <c r="L21" s="74"/>
      <c r="P21" s="69"/>
      <c r="Q21" s="69"/>
      <c r="R21" s="69"/>
      <c r="T21" s="67"/>
      <c r="U21" s="67"/>
      <c r="V21" s="67"/>
    </row>
    <row r="22" spans="1:22">
      <c r="A22" s="8">
        <v>20</v>
      </c>
      <c r="B22" s="9" t="s">
        <v>28</v>
      </c>
      <c r="C22" s="10" t="s">
        <v>26</v>
      </c>
      <c r="D22" s="71">
        <v>0.18181818181818182</v>
      </c>
      <c r="E22" s="71">
        <v>0.19047619047619047</v>
      </c>
      <c r="F22" s="71">
        <v>0.25</v>
      </c>
      <c r="G22" s="71">
        <v>0.25</v>
      </c>
      <c r="H22" s="71">
        <v>0.25</v>
      </c>
      <c r="I22" s="72">
        <f t="shared" si="0"/>
        <v>0.375</v>
      </c>
      <c r="J22" s="72">
        <f t="shared" si="1"/>
        <v>0</v>
      </c>
      <c r="L22" s="70"/>
      <c r="M22" s="70"/>
      <c r="N22" s="70"/>
      <c r="P22" s="69"/>
      <c r="Q22" s="69"/>
      <c r="R22" s="69"/>
      <c r="T22" s="67"/>
      <c r="U22" s="67"/>
      <c r="V22" s="67"/>
    </row>
    <row r="23" spans="1:22">
      <c r="A23" s="8">
        <v>21</v>
      </c>
      <c r="B23" s="9" t="s">
        <v>29</v>
      </c>
      <c r="C23" s="10" t="s">
        <v>26</v>
      </c>
      <c r="D23" s="71">
        <v>0.37915670494479164</v>
      </c>
      <c r="E23" s="71">
        <v>0.3794393341707728</v>
      </c>
      <c r="F23" s="71">
        <v>0.42031950507499999</v>
      </c>
      <c r="G23" s="71">
        <v>0.36489327413599998</v>
      </c>
      <c r="H23" s="71">
        <v>0.36245109320699997</v>
      </c>
      <c r="I23" s="72">
        <f t="shared" si="0"/>
        <v>-4.4059913803249584E-2</v>
      </c>
      <c r="J23" s="72">
        <f t="shared" si="1"/>
        <v>-6.6928636456307089E-3</v>
      </c>
      <c r="L23" s="70"/>
      <c r="M23" s="70"/>
      <c r="N23" s="69"/>
      <c r="P23" s="69"/>
      <c r="Q23" s="69"/>
      <c r="R23" s="69"/>
      <c r="T23" s="67"/>
      <c r="U23" s="67"/>
      <c r="V23" s="67"/>
    </row>
    <row r="24" spans="1:22">
      <c r="A24" s="8">
        <v>22</v>
      </c>
      <c r="B24" s="9" t="s">
        <v>30</v>
      </c>
      <c r="C24" s="10" t="s">
        <v>26</v>
      </c>
      <c r="D24" s="71">
        <v>0.83383623811846808</v>
      </c>
      <c r="E24" s="71">
        <v>0.82351462360013339</v>
      </c>
      <c r="F24" s="71">
        <v>0.79864012819100016</v>
      </c>
      <c r="G24" s="71">
        <v>0.77702530793699998</v>
      </c>
      <c r="H24" s="71">
        <v>0.752178522874</v>
      </c>
      <c r="I24" s="72">
        <f t="shared" si="0"/>
        <v>-9.7930158838774872E-2</v>
      </c>
      <c r="J24" s="72">
        <f t="shared" si="1"/>
        <v>-3.1976802826368833E-2</v>
      </c>
      <c r="K24" s="73"/>
      <c r="L24" s="70"/>
      <c r="M24" s="70"/>
      <c r="N24" s="86"/>
      <c r="O24" s="86"/>
      <c r="P24" s="69"/>
      <c r="Q24" s="69"/>
      <c r="R24" s="69"/>
      <c r="T24" s="67"/>
      <c r="U24" s="67"/>
      <c r="V24" s="67"/>
    </row>
    <row r="25" spans="1:22">
      <c r="A25" s="8">
        <v>23</v>
      </c>
      <c r="B25" s="9" t="s">
        <v>31</v>
      </c>
      <c r="C25" s="10" t="s">
        <v>26</v>
      </c>
      <c r="D25" s="71">
        <v>0.58644288469924821</v>
      </c>
      <c r="E25" s="71">
        <v>0.59752506860553334</v>
      </c>
      <c r="F25" s="71">
        <v>0.64012211774500005</v>
      </c>
      <c r="G25" s="71">
        <v>0.60805167446899999</v>
      </c>
      <c r="H25" s="71">
        <v>0.60198273393099999</v>
      </c>
      <c r="I25" s="72">
        <f t="shared" si="0"/>
        <v>2.6498487128411963E-2</v>
      </c>
      <c r="J25" s="72">
        <f t="shared" si="1"/>
        <v>-9.9809618044385262E-3</v>
      </c>
      <c r="L25" s="70"/>
      <c r="M25" s="70"/>
      <c r="N25" s="70"/>
      <c r="P25" s="69"/>
      <c r="Q25" s="69"/>
      <c r="R25" s="69"/>
      <c r="T25" s="67"/>
      <c r="U25" s="67"/>
      <c r="V25" s="67"/>
    </row>
    <row r="26" spans="1:22">
      <c r="A26" s="8">
        <v>24</v>
      </c>
      <c r="B26" s="9" t="s">
        <v>32</v>
      </c>
      <c r="C26" s="10" t="s">
        <v>26</v>
      </c>
      <c r="D26" s="71">
        <v>0.68108061741509318</v>
      </c>
      <c r="E26" s="71">
        <v>0.68656915277137376</v>
      </c>
      <c r="F26" s="71">
        <v>0.70888811917600014</v>
      </c>
      <c r="G26" s="71">
        <v>0.67279272488800002</v>
      </c>
      <c r="H26" s="71">
        <v>0.67240764160900002</v>
      </c>
      <c r="I26" s="72">
        <f t="shared" si="0"/>
        <v>-1.2734139813007306E-2</v>
      </c>
      <c r="J26" s="72">
        <f t="shared" si="1"/>
        <v>-5.723654028275682E-4</v>
      </c>
      <c r="L26" s="70"/>
      <c r="M26" s="70"/>
      <c r="N26" s="70"/>
      <c r="P26" s="69"/>
      <c r="Q26" s="69"/>
      <c r="R26" s="69"/>
      <c r="T26" s="67"/>
      <c r="U26" s="67"/>
      <c r="V26" s="67"/>
    </row>
    <row r="27" spans="1:22">
      <c r="A27" s="8">
        <v>25</v>
      </c>
      <c r="B27" s="9" t="s">
        <v>33</v>
      </c>
      <c r="C27" s="10" t="s">
        <v>26</v>
      </c>
      <c r="D27" s="71">
        <v>0.97524620456191702</v>
      </c>
      <c r="E27" s="71">
        <v>0.97531902279406102</v>
      </c>
      <c r="F27" s="71">
        <v>0.97318812984100012</v>
      </c>
      <c r="G27" s="71">
        <v>0.97205105006799997</v>
      </c>
      <c r="H27" s="71">
        <v>0.969245299738</v>
      </c>
      <c r="I27" s="72">
        <f t="shared" si="0"/>
        <v>-6.1532203825521714E-3</v>
      </c>
      <c r="J27" s="72">
        <f t="shared" si="1"/>
        <v>-2.8864228167889694E-3</v>
      </c>
      <c r="L27" s="70"/>
      <c r="M27" s="70"/>
      <c r="N27" s="70"/>
      <c r="P27" s="69"/>
      <c r="Q27" s="69"/>
      <c r="R27" s="69"/>
      <c r="T27" s="67"/>
      <c r="U27" s="67"/>
      <c r="V27" s="67"/>
    </row>
    <row r="28" spans="1:22">
      <c r="A28" s="8">
        <v>26</v>
      </c>
      <c r="B28" s="9" t="s">
        <v>34</v>
      </c>
      <c r="C28" s="10" t="s">
        <v>26</v>
      </c>
      <c r="D28" s="71">
        <v>0.92866620723437265</v>
      </c>
      <c r="E28" s="71">
        <v>0.93335700171823577</v>
      </c>
      <c r="F28" s="71">
        <v>0.93883571549900002</v>
      </c>
      <c r="G28" s="71">
        <v>0.93187552751900005</v>
      </c>
      <c r="H28" s="71">
        <v>0.93322198903700004</v>
      </c>
      <c r="I28" s="72">
        <f t="shared" si="0"/>
        <v>4.9057258325300168E-3</v>
      </c>
      <c r="J28" s="72">
        <f t="shared" si="1"/>
        <v>1.4448941712041918E-3</v>
      </c>
      <c r="L28" s="70"/>
      <c r="M28" s="70"/>
      <c r="N28" s="70"/>
      <c r="P28" s="69"/>
      <c r="Q28" s="69"/>
      <c r="R28" s="69"/>
      <c r="T28" s="67"/>
      <c r="U28" s="67"/>
      <c r="V28" s="67"/>
    </row>
    <row r="29" spans="1:22" ht="12.75" customHeight="1">
      <c r="A29" s="8">
        <v>27</v>
      </c>
      <c r="B29" s="5" t="s">
        <v>35</v>
      </c>
      <c r="C29" s="10" t="s">
        <v>36</v>
      </c>
      <c r="D29" s="7">
        <v>3946037.3963582856</v>
      </c>
      <c r="E29" s="7">
        <v>4476878.9182960084</v>
      </c>
      <c r="F29" s="7">
        <v>5151304.4000000004</v>
      </c>
      <c r="G29" s="7">
        <v>4873389.4975816002</v>
      </c>
      <c r="H29" s="7">
        <v>5105050.3193076896</v>
      </c>
      <c r="I29" s="72">
        <f t="shared" si="0"/>
        <v>0.29371564598425559</v>
      </c>
      <c r="J29" s="72">
        <f t="shared" si="1"/>
        <v>4.753587248485891E-2</v>
      </c>
      <c r="N29" s="98"/>
      <c r="O29" s="98"/>
      <c r="P29" s="69"/>
      <c r="Q29" s="69"/>
      <c r="R29" s="69"/>
    </row>
    <row r="30" spans="1:22" ht="12.75" customHeight="1">
      <c r="A30" s="8">
        <v>28</v>
      </c>
      <c r="B30" s="5" t="s">
        <v>37</v>
      </c>
      <c r="C30" s="10" t="s">
        <v>26</v>
      </c>
      <c r="D30" s="17">
        <v>3.6779506074065234</v>
      </c>
      <c r="E30" s="17">
        <v>4.0999999999999996</v>
      </c>
      <c r="F30" s="17">
        <v>4.7</v>
      </c>
      <c r="G30" s="17">
        <v>4.413546501171</v>
      </c>
      <c r="H30" s="3" t="s">
        <v>23</v>
      </c>
      <c r="I30" s="3" t="s">
        <v>23</v>
      </c>
      <c r="J30" s="3" t="s">
        <v>23</v>
      </c>
      <c r="P30" s="69"/>
      <c r="Q30" s="69"/>
      <c r="R30" s="69"/>
    </row>
    <row r="31" spans="1:22" ht="12.75" customHeight="1">
      <c r="A31" s="8">
        <v>29</v>
      </c>
      <c r="B31" s="5" t="s">
        <v>38</v>
      </c>
      <c r="C31" s="10" t="s">
        <v>36</v>
      </c>
      <c r="D31" s="7">
        <v>3622865.4498658576</v>
      </c>
      <c r="E31" s="7">
        <v>3944250.8805237943</v>
      </c>
      <c r="F31" s="7">
        <v>4473567.9000000004</v>
      </c>
      <c r="G31" s="77">
        <v>4184590.8275860702</v>
      </c>
      <c r="H31" s="77">
        <v>4395006.4877976496</v>
      </c>
      <c r="I31" s="72">
        <f t="shared" si="0"/>
        <v>0.21312992398334352</v>
      </c>
      <c r="J31" s="92">
        <f t="shared" si="1"/>
        <v>5.0283449178461392E-2</v>
      </c>
      <c r="L31" s="73"/>
      <c r="P31" s="69"/>
      <c r="Q31" s="69"/>
      <c r="R31" s="69"/>
    </row>
    <row r="32" spans="1:22" ht="12.75" customHeight="1">
      <c r="A32" s="8">
        <v>30</v>
      </c>
      <c r="B32" s="5" t="s">
        <v>39</v>
      </c>
      <c r="C32" s="10" t="s">
        <v>36</v>
      </c>
      <c r="D32" s="7">
        <v>2848074.3063551532</v>
      </c>
      <c r="E32" s="7">
        <v>3137712.8733797767</v>
      </c>
      <c r="F32" s="7">
        <v>3573617.4606258399</v>
      </c>
      <c r="G32" s="77">
        <v>3264506.6565689398</v>
      </c>
      <c r="H32" s="77">
        <v>3394234.9521274501</v>
      </c>
      <c r="I32" s="72">
        <f t="shared" si="0"/>
        <v>0.19176488638431999</v>
      </c>
      <c r="J32" s="72">
        <f t="shared" si="1"/>
        <v>3.9739020074432085E-2</v>
      </c>
      <c r="L32" s="86"/>
      <c r="P32" s="69"/>
      <c r="Q32" s="69"/>
      <c r="R32" s="69"/>
    </row>
    <row r="33" spans="1:18" ht="12.75" customHeight="1">
      <c r="A33" s="8">
        <v>31</v>
      </c>
      <c r="B33" s="5" t="s">
        <v>40</v>
      </c>
      <c r="C33" s="10" t="s">
        <v>36</v>
      </c>
      <c r="D33" s="7">
        <v>323171.94649242604</v>
      </c>
      <c r="E33" s="7">
        <v>532628.03777221683</v>
      </c>
      <c r="F33" s="7">
        <v>677736.5</v>
      </c>
      <c r="G33" s="7">
        <v>688798.669995529</v>
      </c>
      <c r="H33" s="7">
        <v>710043.83151003998</v>
      </c>
      <c r="I33" s="72">
        <f t="shared" si="0"/>
        <v>1.197108502815794</v>
      </c>
      <c r="J33" s="72">
        <f t="shared" si="1"/>
        <v>3.0843789978062697E-2</v>
      </c>
      <c r="P33" s="69"/>
      <c r="Q33" s="69"/>
      <c r="R33" s="69"/>
    </row>
    <row r="34" spans="1:18" ht="12.75" customHeight="1">
      <c r="A34" s="8">
        <v>32</v>
      </c>
      <c r="B34" s="5" t="s">
        <v>41</v>
      </c>
      <c r="C34" s="10" t="s">
        <v>42</v>
      </c>
      <c r="D34" s="18">
        <v>2</v>
      </c>
      <c r="E34" s="18">
        <v>2</v>
      </c>
      <c r="F34" s="18">
        <v>2</v>
      </c>
      <c r="G34" s="18">
        <v>2</v>
      </c>
      <c r="H34" s="18">
        <v>2</v>
      </c>
      <c r="I34" s="72">
        <f t="shared" si="0"/>
        <v>0</v>
      </c>
      <c r="J34" s="72">
        <f t="shared" si="1"/>
        <v>0</v>
      </c>
      <c r="P34" s="69"/>
      <c r="Q34" s="69"/>
      <c r="R34" s="69"/>
    </row>
    <row r="35" spans="1:18" ht="12.75" customHeight="1">
      <c r="A35" s="8">
        <v>33</v>
      </c>
      <c r="B35" s="5" t="s">
        <v>43</v>
      </c>
      <c r="C35" s="10" t="s">
        <v>36</v>
      </c>
      <c r="D35" s="13">
        <v>1502.30700146</v>
      </c>
      <c r="E35" s="13">
        <v>1494.7724099500001</v>
      </c>
      <c r="F35" s="13">
        <v>1353.8</v>
      </c>
      <c r="G35" s="13">
        <v>1160.0961612200001</v>
      </c>
      <c r="H35" s="13">
        <v>1224.9050102599999</v>
      </c>
      <c r="I35" s="72">
        <f t="shared" si="0"/>
        <v>-0.18465066789305395</v>
      </c>
      <c r="J35" s="72">
        <f t="shared" si="1"/>
        <v>5.5865066368157246E-2</v>
      </c>
      <c r="K35" s="73"/>
      <c r="L35" s="73"/>
      <c r="P35" s="69"/>
      <c r="Q35" s="69"/>
      <c r="R35" s="69"/>
    </row>
    <row r="36" spans="1:18" ht="12.75" customHeight="1">
      <c r="A36" s="8">
        <v>34</v>
      </c>
      <c r="B36" s="5" t="s">
        <v>44</v>
      </c>
      <c r="C36" s="10" t="s">
        <v>36</v>
      </c>
      <c r="D36" s="13">
        <v>3946037.3963582856</v>
      </c>
      <c r="E36" s="13">
        <v>4476878.9182960084</v>
      </c>
      <c r="F36" s="13">
        <v>5151304.4000000004</v>
      </c>
      <c r="G36" s="13">
        <v>4873389.4975816002</v>
      </c>
      <c r="H36" s="13">
        <v>5105050.3193076896</v>
      </c>
      <c r="I36" s="72">
        <f t="shared" si="0"/>
        <v>0.29371564598425559</v>
      </c>
      <c r="J36" s="72">
        <f t="shared" si="1"/>
        <v>4.753587248485891E-2</v>
      </c>
      <c r="P36" s="69"/>
      <c r="Q36" s="69"/>
      <c r="R36" s="69"/>
    </row>
    <row r="37" spans="1:18" ht="12.75" customHeight="1">
      <c r="A37" s="8">
        <v>35</v>
      </c>
      <c r="B37" s="9" t="s">
        <v>45</v>
      </c>
      <c r="C37" s="10" t="s">
        <v>36</v>
      </c>
      <c r="D37" s="13">
        <v>312812.34332391922</v>
      </c>
      <c r="E37" s="13">
        <v>327205.77650227631</v>
      </c>
      <c r="F37" s="13">
        <v>364307.4</v>
      </c>
      <c r="G37" s="13">
        <v>421284.55354805302</v>
      </c>
      <c r="H37" s="13">
        <v>338946.18262256798</v>
      </c>
      <c r="I37" s="72">
        <f t="shared" si="0"/>
        <v>8.3544782859118261E-2</v>
      </c>
      <c r="J37" s="72">
        <f t="shared" si="1"/>
        <v>-0.1954459764357187</v>
      </c>
      <c r="L37" s="86"/>
      <c r="P37" s="69"/>
      <c r="Q37" s="69"/>
      <c r="R37" s="69"/>
    </row>
    <row r="38" spans="1:18" ht="12.75" customHeight="1">
      <c r="A38" s="8">
        <v>36</v>
      </c>
      <c r="B38" s="9" t="s">
        <v>46</v>
      </c>
      <c r="C38" s="10" t="s">
        <v>36</v>
      </c>
      <c r="D38" s="13">
        <v>146623.00889260927</v>
      </c>
      <c r="E38" s="13">
        <v>156534.41946674624</v>
      </c>
      <c r="F38" s="13">
        <v>162818.1</v>
      </c>
      <c r="G38" s="13">
        <v>133902.33055570201</v>
      </c>
      <c r="H38" s="13">
        <v>152726.01408360901</v>
      </c>
      <c r="I38" s="72">
        <f t="shared" si="0"/>
        <v>4.1623789043026438E-2</v>
      </c>
      <c r="J38" s="72">
        <f t="shared" si="1"/>
        <v>0.1405777139933837</v>
      </c>
      <c r="P38" s="69"/>
      <c r="Q38" s="69"/>
      <c r="R38" s="69"/>
    </row>
    <row r="39" spans="1:18" ht="12.75" customHeight="1">
      <c r="A39" s="8">
        <v>37</v>
      </c>
      <c r="B39" s="9" t="s">
        <v>47</v>
      </c>
      <c r="C39" s="10" t="s">
        <v>36</v>
      </c>
      <c r="D39" s="13">
        <v>166189.33443131007</v>
      </c>
      <c r="E39" s="13">
        <v>170671.35703553003</v>
      </c>
      <c r="F39" s="13">
        <v>201489.3</v>
      </c>
      <c r="G39" s="13">
        <v>287382.22299235099</v>
      </c>
      <c r="H39" s="13">
        <v>186220.16853895801</v>
      </c>
      <c r="I39" s="72">
        <f t="shared" si="0"/>
        <v>0.1205302023513859</v>
      </c>
      <c r="J39" s="72">
        <f t="shared" si="1"/>
        <v>-0.35201222051958836</v>
      </c>
      <c r="P39" s="69"/>
      <c r="Q39" s="69"/>
      <c r="R39" s="69"/>
    </row>
    <row r="40" spans="1:18" ht="12.75" customHeight="1">
      <c r="A40" s="8">
        <v>38</v>
      </c>
      <c r="B40" s="9" t="s">
        <v>48</v>
      </c>
      <c r="C40" s="10" t="s">
        <v>36</v>
      </c>
      <c r="D40" s="13">
        <v>718002.42420950008</v>
      </c>
      <c r="E40" s="13">
        <v>660995.60802156013</v>
      </c>
      <c r="F40" s="13">
        <v>769176.8</v>
      </c>
      <c r="G40" s="13">
        <v>1057421.7498437699</v>
      </c>
      <c r="H40" s="13">
        <v>1231917.7309604001</v>
      </c>
      <c r="I40" s="72">
        <f t="shared" si="0"/>
        <v>0.71575706351786472</v>
      </c>
      <c r="J40" s="72">
        <f t="shared" si="1"/>
        <v>0.16502023070965888</v>
      </c>
      <c r="P40" s="69"/>
      <c r="Q40" s="69"/>
      <c r="R40" s="69"/>
    </row>
    <row r="41" spans="1:18" ht="12.75" customHeight="1">
      <c r="A41" s="8">
        <v>39</v>
      </c>
      <c r="B41" s="9" t="s">
        <v>49</v>
      </c>
      <c r="C41" s="10" t="s">
        <v>36</v>
      </c>
      <c r="D41" s="13">
        <v>244155.84552171</v>
      </c>
      <c r="E41" s="13">
        <v>267176.28030045994</v>
      </c>
      <c r="F41" s="13">
        <v>302788.5</v>
      </c>
      <c r="G41" s="13">
        <v>315101.33745549998</v>
      </c>
      <c r="H41" s="13">
        <v>346853.12822677998</v>
      </c>
      <c r="I41" s="72">
        <f t="shared" si="0"/>
        <v>0.42062184702408967</v>
      </c>
      <c r="J41" s="72">
        <f t="shared" si="1"/>
        <v>0.10076691843862506</v>
      </c>
      <c r="P41" s="69"/>
      <c r="Q41" s="69"/>
      <c r="R41" s="69"/>
    </row>
    <row r="42" spans="1:18" ht="12.75" customHeight="1">
      <c r="A42" s="8">
        <v>40</v>
      </c>
      <c r="B42" s="9" t="s">
        <v>50</v>
      </c>
      <c r="C42" s="10" t="s">
        <v>36</v>
      </c>
      <c r="D42" s="13">
        <v>144638.05136062222</v>
      </c>
      <c r="E42" s="13">
        <v>165570.92524687442</v>
      </c>
      <c r="F42" s="13">
        <v>181614.6</v>
      </c>
      <c r="G42" s="13">
        <v>195709.67145275199</v>
      </c>
      <c r="H42" s="13">
        <v>189794.15500866901</v>
      </c>
      <c r="I42" s="72">
        <f t="shared" si="0"/>
        <v>0.31220071912791658</v>
      </c>
      <c r="J42" s="72">
        <f t="shared" si="1"/>
        <v>-3.0225979125978464E-2</v>
      </c>
      <c r="P42" s="69"/>
      <c r="Q42" s="69"/>
      <c r="R42" s="69"/>
    </row>
    <row r="43" spans="1:18" ht="12.75" customHeight="1">
      <c r="A43" s="8">
        <v>41</v>
      </c>
      <c r="B43" s="9" t="s">
        <v>51</v>
      </c>
      <c r="C43" s="10" t="s">
        <v>36</v>
      </c>
      <c r="D43" s="13">
        <v>18101.793156359996</v>
      </c>
      <c r="E43" s="13">
        <v>27685.622675420007</v>
      </c>
      <c r="F43" s="13">
        <v>32304</v>
      </c>
      <c r="G43" s="13">
        <v>32165.543572899998</v>
      </c>
      <c r="H43" s="13">
        <v>39012.397851490001</v>
      </c>
      <c r="I43" s="72">
        <f t="shared" si="0"/>
        <v>1.1551675855816055</v>
      </c>
      <c r="J43" s="72">
        <f t="shared" si="1"/>
        <v>0.21286300550377124</v>
      </c>
      <c r="P43" s="69"/>
      <c r="Q43" s="69"/>
      <c r="R43" s="69"/>
    </row>
    <row r="44" spans="1:18" ht="12.75" customHeight="1">
      <c r="A44" s="8">
        <v>42</v>
      </c>
      <c r="B44" s="9" t="s">
        <v>52</v>
      </c>
      <c r="C44" s="10" t="s">
        <v>36</v>
      </c>
      <c r="D44" s="13">
        <v>278.79302838000001</v>
      </c>
      <c r="E44" s="13">
        <v>71.361209189999997</v>
      </c>
      <c r="F44" s="13">
        <v>42.8</v>
      </c>
      <c r="G44" s="13">
        <v>41.882101509999998</v>
      </c>
      <c r="H44" s="13">
        <v>165.24682060000001</v>
      </c>
      <c r="I44" s="72">
        <f t="shared" si="0"/>
        <v>-0.40727778753934418</v>
      </c>
      <c r="J44" s="72">
        <f t="shared" si="1"/>
        <v>2.945523616109492</v>
      </c>
      <c r="P44" s="69"/>
      <c r="Q44" s="69"/>
      <c r="R44" s="69"/>
    </row>
    <row r="45" spans="1:18" ht="12.75" customHeight="1">
      <c r="A45" s="8">
        <v>43</v>
      </c>
      <c r="B45" s="9" t="s">
        <v>53</v>
      </c>
      <c r="C45" s="10" t="s">
        <v>36</v>
      </c>
      <c r="D45" s="13">
        <v>180558.44299621676</v>
      </c>
      <c r="E45" s="13">
        <v>192076.69125406203</v>
      </c>
      <c r="F45" s="13">
        <v>165137</v>
      </c>
      <c r="G45" s="13">
        <v>187840.92059557899</v>
      </c>
      <c r="H45" s="13">
        <v>246373.742843616</v>
      </c>
      <c r="I45" s="72">
        <f t="shared" si="0"/>
        <v>0.3645096776160075</v>
      </c>
      <c r="J45" s="72">
        <f t="shared" si="1"/>
        <v>0.3116084720115806</v>
      </c>
      <c r="P45" s="69"/>
      <c r="Q45" s="69"/>
      <c r="R45" s="69"/>
    </row>
    <row r="46" spans="1:18" ht="12.75" customHeight="1">
      <c r="A46" s="8">
        <v>44</v>
      </c>
      <c r="B46" s="9" t="s">
        <v>54</v>
      </c>
      <c r="C46" s="10" t="s">
        <v>36</v>
      </c>
      <c r="D46" s="13">
        <v>117857.81232082999</v>
      </c>
      <c r="E46" s="13">
        <v>225951.66660005003</v>
      </c>
      <c r="F46" s="13">
        <v>456526.2</v>
      </c>
      <c r="G46" s="13">
        <v>164042.32285403</v>
      </c>
      <c r="H46" s="13">
        <v>269112.22840815998</v>
      </c>
      <c r="I46" s="72">
        <f t="shared" si="0"/>
        <v>1.2833635132780885</v>
      </c>
      <c r="J46" s="72">
        <f t="shared" si="1"/>
        <v>0.64050486317256361</v>
      </c>
      <c r="P46" s="69"/>
      <c r="Q46" s="69"/>
      <c r="R46" s="69"/>
    </row>
    <row r="47" spans="1:18" ht="12.75" customHeight="1">
      <c r="A47" s="8">
        <v>45</v>
      </c>
      <c r="B47" s="9" t="s">
        <v>55</v>
      </c>
      <c r="C47" s="10" t="s">
        <v>36</v>
      </c>
      <c r="D47" s="13">
        <v>690508.68051996001</v>
      </c>
      <c r="E47" s="13">
        <v>807779.95525700005</v>
      </c>
      <c r="F47" s="13">
        <v>840032.3</v>
      </c>
      <c r="G47" s="13">
        <v>857181.82516540994</v>
      </c>
      <c r="H47" s="13">
        <v>757747.57857060002</v>
      </c>
      <c r="I47" s="72">
        <f t="shared" si="0"/>
        <v>9.7375891060498265E-2</v>
      </c>
      <c r="J47" s="72">
        <f t="shared" si="1"/>
        <v>-0.1160013472936412</v>
      </c>
      <c r="P47" s="69"/>
      <c r="Q47" s="69"/>
      <c r="R47" s="69"/>
    </row>
    <row r="48" spans="1:18" ht="12.75" customHeight="1">
      <c r="A48" s="8">
        <v>46</v>
      </c>
      <c r="B48" s="9" t="s">
        <v>56</v>
      </c>
      <c r="C48" s="10" t="s">
        <v>36</v>
      </c>
      <c r="D48" s="13">
        <v>23386.145454550002</v>
      </c>
      <c r="E48" s="13">
        <v>26103.7224475</v>
      </c>
      <c r="F48" s="13">
        <v>52681.5</v>
      </c>
      <c r="G48" s="13">
        <v>52570.909166179998</v>
      </c>
      <c r="H48" s="13">
        <v>96134.406094060003</v>
      </c>
      <c r="I48" s="72">
        <f t="shared" si="0"/>
        <v>3.1107418185221336</v>
      </c>
      <c r="J48" s="72">
        <f t="shared" si="1"/>
        <v>0.82866166134150387</v>
      </c>
      <c r="P48" s="69"/>
      <c r="Q48" s="69"/>
      <c r="R48" s="69"/>
    </row>
    <row r="49" spans="1:19" ht="12.75" customHeight="1">
      <c r="A49" s="8">
        <v>47</v>
      </c>
      <c r="B49" s="9" t="s">
        <v>57</v>
      </c>
      <c r="C49" s="10" t="s">
        <v>36</v>
      </c>
      <c r="D49" s="13">
        <v>963243.72139010008</v>
      </c>
      <c r="E49" s="13">
        <v>959484.13555659982</v>
      </c>
      <c r="F49" s="13">
        <v>960459.5</v>
      </c>
      <c r="G49" s="13">
        <v>950593.091865191</v>
      </c>
      <c r="H49" s="13">
        <v>936665.67604853003</v>
      </c>
      <c r="I49" s="72">
        <f t="shared" si="0"/>
        <v>-2.7592233150727452E-2</v>
      </c>
      <c r="J49" s="72">
        <f t="shared" si="1"/>
        <v>-1.465129079502725E-2</v>
      </c>
      <c r="P49" s="69"/>
      <c r="Q49" s="69"/>
      <c r="R49" s="69"/>
    </row>
    <row r="50" spans="1:19" ht="12.75" customHeight="1">
      <c r="A50" s="8">
        <v>48</v>
      </c>
      <c r="B50" s="9" t="s">
        <v>58</v>
      </c>
      <c r="C50" s="10" t="s">
        <v>36</v>
      </c>
      <c r="D50" s="13">
        <v>938762.60632917995</v>
      </c>
      <c r="E50" s="13">
        <v>937385.00719693978</v>
      </c>
      <c r="F50" s="13">
        <v>939392.3</v>
      </c>
      <c r="G50" s="13">
        <v>933106.784478741</v>
      </c>
      <c r="H50" s="13">
        <v>920853.63806519995</v>
      </c>
      <c r="I50" s="72">
        <f t="shared" si="0"/>
        <v>-1.9077206679555592E-2</v>
      </c>
      <c r="J50" s="72">
        <f t="shared" si="1"/>
        <v>-1.3131558592606285E-2</v>
      </c>
      <c r="P50" s="69"/>
      <c r="Q50" s="69"/>
      <c r="R50" s="69"/>
    </row>
    <row r="51" spans="1:19" ht="12.75" customHeight="1">
      <c r="A51" s="8">
        <v>49</v>
      </c>
      <c r="B51" s="9" t="s">
        <v>59</v>
      </c>
      <c r="C51" s="10" t="s">
        <v>36</v>
      </c>
      <c r="D51" s="13">
        <v>24481.115060920001</v>
      </c>
      <c r="E51" s="13">
        <v>22099.128359659997</v>
      </c>
      <c r="F51" s="13">
        <v>21067.200000000001</v>
      </c>
      <c r="G51" s="13">
        <v>17486.30738645</v>
      </c>
      <c r="H51" s="13">
        <v>15812.037983329999</v>
      </c>
      <c r="I51" s="72">
        <f t="shared" si="0"/>
        <v>-0.35411283579270991</v>
      </c>
      <c r="J51" s="72">
        <f t="shared" si="1"/>
        <v>-9.5747453485655831E-2</v>
      </c>
      <c r="P51" s="69"/>
      <c r="Q51" s="69"/>
      <c r="R51" s="69"/>
    </row>
    <row r="52" spans="1:19" ht="12.75" customHeight="1">
      <c r="A52" s="8">
        <v>50</v>
      </c>
      <c r="B52" s="9" t="s">
        <v>60</v>
      </c>
      <c r="C52" s="10" t="s">
        <v>36</v>
      </c>
      <c r="D52" s="13">
        <v>532493.34307613643</v>
      </c>
      <c r="E52" s="13">
        <v>816777.17322501587</v>
      </c>
      <c r="F52" s="13">
        <v>1026233.8</v>
      </c>
      <c r="G52" s="13">
        <v>639435.68996073096</v>
      </c>
      <c r="H52" s="13">
        <v>652327.84585221705</v>
      </c>
      <c r="I52" s="72">
        <f t="shared" si="0"/>
        <v>0.22504413310373828</v>
      </c>
      <c r="J52" s="72">
        <f t="shared" si="1"/>
        <v>2.0161770908154741E-2</v>
      </c>
      <c r="P52" s="69"/>
      <c r="Q52" s="69"/>
      <c r="R52" s="69"/>
    </row>
    <row r="53" spans="1:19" ht="12.75" customHeight="1">
      <c r="A53" s="19">
        <v>51</v>
      </c>
      <c r="B53" s="20" t="s">
        <v>61</v>
      </c>
      <c r="C53" s="21" t="s">
        <v>36</v>
      </c>
      <c r="D53" s="13">
        <v>3622865.4498658576</v>
      </c>
      <c r="E53" s="13">
        <v>3944250.8805237943</v>
      </c>
      <c r="F53" s="13">
        <v>4473567.87654211</v>
      </c>
      <c r="G53" s="13">
        <v>4188722.1331520001</v>
      </c>
      <c r="H53" s="13">
        <v>4395006.4877976496</v>
      </c>
      <c r="I53" s="72">
        <f t="shared" si="0"/>
        <v>0.21312992398334352</v>
      </c>
      <c r="J53" s="72">
        <f t="shared" si="1"/>
        <v>4.9247562404054923E-2</v>
      </c>
      <c r="L53" s="89"/>
      <c r="P53" s="69"/>
      <c r="Q53" s="69"/>
      <c r="R53" s="69"/>
    </row>
    <row r="54" spans="1:19" ht="12.75" customHeight="1">
      <c r="A54" s="19">
        <v>52</v>
      </c>
      <c r="B54" s="20" t="s">
        <v>62</v>
      </c>
      <c r="C54" s="21" t="s">
        <v>36</v>
      </c>
      <c r="D54" s="13">
        <v>3230768.1129337698</v>
      </c>
      <c r="E54" s="13">
        <v>3509609.3565997793</v>
      </c>
      <c r="F54" s="13">
        <v>3949867.28668606</v>
      </c>
      <c r="G54" s="13">
        <v>3635581.2169126999</v>
      </c>
      <c r="H54" s="13">
        <v>3777374.0185728902</v>
      </c>
      <c r="I54" s="72">
        <f t="shared" si="0"/>
        <v>0.1691876007599824</v>
      </c>
      <c r="J54" s="72">
        <f t="shared" si="1"/>
        <v>3.900141220902209E-2</v>
      </c>
      <c r="K54" s="89"/>
      <c r="L54" s="89"/>
      <c r="M54" s="89"/>
      <c r="N54" s="89"/>
      <c r="O54" s="89"/>
      <c r="P54" s="89"/>
      <c r="Q54" s="69"/>
      <c r="R54" s="69"/>
    </row>
    <row r="55" spans="1:19" ht="12.75" customHeight="1">
      <c r="A55" s="19">
        <v>53</v>
      </c>
      <c r="B55" s="22" t="s">
        <v>63</v>
      </c>
      <c r="C55" s="23" t="s">
        <v>36</v>
      </c>
      <c r="D55" s="13">
        <v>29238.465123439993</v>
      </c>
      <c r="E55" s="13">
        <v>29630.06087012</v>
      </c>
      <c r="F55" s="13">
        <v>26533.733441889999</v>
      </c>
      <c r="G55" s="13">
        <v>24681.003740519998</v>
      </c>
      <c r="H55" s="13">
        <v>23045.1163786</v>
      </c>
      <c r="I55" s="72">
        <f t="shared" si="0"/>
        <v>-0.21182195162067141</v>
      </c>
      <c r="J55" s="72">
        <f t="shared" si="1"/>
        <v>-6.6281233094028669E-2</v>
      </c>
      <c r="L55" s="85"/>
      <c r="P55" s="69"/>
      <c r="Q55" s="69"/>
      <c r="R55" s="69"/>
    </row>
    <row r="56" spans="1:19" ht="12.75" customHeight="1">
      <c r="A56" s="19">
        <v>54</v>
      </c>
      <c r="B56" s="22" t="s">
        <v>64</v>
      </c>
      <c r="C56" s="23" t="s">
        <v>36</v>
      </c>
      <c r="D56" s="13">
        <v>314.91625299999998</v>
      </c>
      <c r="E56" s="13">
        <v>319.81581705000002</v>
      </c>
      <c r="F56" s="13">
        <v>324.22023509000002</v>
      </c>
      <c r="G56" s="13">
        <v>327.70327285000002</v>
      </c>
      <c r="H56" s="13">
        <v>330.47951559000001</v>
      </c>
      <c r="I56" s="72">
        <f t="shared" si="0"/>
        <v>4.9420321884751983E-2</v>
      </c>
      <c r="J56" s="72">
        <f t="shared" si="1"/>
        <v>8.4718187763439534E-3</v>
      </c>
      <c r="L56" s="85"/>
      <c r="P56" s="69"/>
      <c r="Q56" s="69"/>
      <c r="R56" s="69"/>
    </row>
    <row r="57" spans="1:19" ht="12.75" customHeight="1">
      <c r="A57" s="19">
        <v>55</v>
      </c>
      <c r="B57" s="22" t="s">
        <v>65</v>
      </c>
      <c r="C57" s="23" t="s">
        <v>36</v>
      </c>
      <c r="D57" s="13">
        <v>131178.83936089999</v>
      </c>
      <c r="E57" s="13">
        <v>133554.42662034999</v>
      </c>
      <c r="F57" s="13">
        <v>133767.75895073</v>
      </c>
      <c r="G57" s="13">
        <v>133363.62875683999</v>
      </c>
      <c r="H57" s="13">
        <v>133090.14031843</v>
      </c>
      <c r="I57" s="72">
        <f t="shared" si="0"/>
        <v>1.4570192622848532E-2</v>
      </c>
      <c r="J57" s="72">
        <f t="shared" si="1"/>
        <v>-2.0506973374925241E-3</v>
      </c>
      <c r="L57" s="85"/>
      <c r="P57" s="69"/>
      <c r="Q57" s="69"/>
      <c r="R57" s="69"/>
    </row>
    <row r="58" spans="1:19" ht="12.75" customHeight="1">
      <c r="A58" s="19">
        <v>56</v>
      </c>
      <c r="B58" s="22" t="s">
        <v>66</v>
      </c>
      <c r="C58" s="23" t="s">
        <v>36</v>
      </c>
      <c r="D58" s="13" t="s">
        <v>23</v>
      </c>
      <c r="E58" s="13" t="s">
        <v>23</v>
      </c>
      <c r="F58" s="13" t="s">
        <v>23</v>
      </c>
      <c r="G58" s="13" t="s">
        <v>23</v>
      </c>
      <c r="H58" s="13" t="s">
        <v>23</v>
      </c>
      <c r="I58" s="13" t="s">
        <v>23</v>
      </c>
      <c r="J58" s="13" t="s">
        <v>23</v>
      </c>
      <c r="L58" s="91"/>
      <c r="P58" s="69"/>
      <c r="Q58" s="69"/>
      <c r="R58" s="69"/>
    </row>
    <row r="59" spans="1:19" ht="12.75" customHeight="1">
      <c r="A59" s="19">
        <v>57</v>
      </c>
      <c r="B59" s="22" t="s">
        <v>67</v>
      </c>
      <c r="C59" s="23" t="s">
        <v>36</v>
      </c>
      <c r="D59" s="13">
        <v>2309844.4672218305</v>
      </c>
      <c r="E59" s="13">
        <v>2578292.9649585588</v>
      </c>
      <c r="F59" s="13">
        <v>3059752.3675295799</v>
      </c>
      <c r="G59" s="13">
        <v>2756821.4744563201</v>
      </c>
      <c r="H59" s="13">
        <v>2929226.5236784001</v>
      </c>
      <c r="I59" s="72">
        <f t="shared" si="0"/>
        <v>0.26814881488602227</v>
      </c>
      <c r="J59" s="72">
        <f t="shared" si="1"/>
        <v>6.2537618347622725E-2</v>
      </c>
      <c r="L59" s="85"/>
      <c r="N59" s="74"/>
      <c r="O59" s="74"/>
      <c r="P59" s="74"/>
      <c r="Q59" s="74"/>
      <c r="R59" s="74"/>
      <c r="S59" s="74"/>
    </row>
    <row r="60" spans="1:19" ht="12.75" customHeight="1">
      <c r="A60" s="19">
        <v>58</v>
      </c>
      <c r="B60" s="22" t="s">
        <v>68</v>
      </c>
      <c r="C60" s="23" t="s">
        <v>36</v>
      </c>
      <c r="D60" s="13">
        <v>7978.2713336900006</v>
      </c>
      <c r="E60" s="13">
        <v>7089.4955742900001</v>
      </c>
      <c r="F60" s="13">
        <v>6862.9563165400004</v>
      </c>
      <c r="G60" s="13">
        <v>6427.6743572699997</v>
      </c>
      <c r="H60" s="13">
        <v>6579.4086985200001</v>
      </c>
      <c r="I60" s="72">
        <f t="shared" si="0"/>
        <v>-0.17533405128288837</v>
      </c>
      <c r="J60" s="72">
        <f t="shared" si="1"/>
        <v>2.360641389344531E-2</v>
      </c>
      <c r="L60" s="85"/>
      <c r="P60" s="69"/>
      <c r="Q60" s="69"/>
      <c r="R60" s="69"/>
    </row>
    <row r="61" spans="1:19" ht="12.75" customHeight="1">
      <c r="A61" s="19">
        <v>59</v>
      </c>
      <c r="B61" s="22" t="s">
        <v>69</v>
      </c>
      <c r="C61" s="23" t="s">
        <v>36</v>
      </c>
      <c r="D61" s="13">
        <v>444895.93076267967</v>
      </c>
      <c r="E61" s="13">
        <v>444594.20227121998</v>
      </c>
      <c r="F61" s="13">
        <v>406515.12233131001</v>
      </c>
      <c r="G61" s="13">
        <v>396252.38949946</v>
      </c>
      <c r="H61" s="13">
        <v>373776.81011363998</v>
      </c>
      <c r="I61" s="72">
        <f t="shared" si="0"/>
        <v>-0.15985563304011585</v>
      </c>
      <c r="J61" s="72">
        <f t="shared" si="1"/>
        <v>-5.6720363034809318E-2</v>
      </c>
      <c r="L61" s="91"/>
      <c r="P61" s="69"/>
      <c r="Q61" s="69"/>
      <c r="R61" s="69"/>
    </row>
    <row r="62" spans="1:19" ht="12.75" customHeight="1">
      <c r="A62" s="19">
        <v>60</v>
      </c>
      <c r="B62" s="22" t="s">
        <v>70</v>
      </c>
      <c r="C62" s="23" t="s">
        <v>36</v>
      </c>
      <c r="D62" s="13">
        <v>14895.445654129999</v>
      </c>
      <c r="E62" s="13">
        <v>13897.1315677</v>
      </c>
      <c r="F62" s="13">
        <v>13837.017480119999</v>
      </c>
      <c r="G62" s="13">
        <v>14204.26477523</v>
      </c>
      <c r="H62" s="13">
        <v>13641.80914186</v>
      </c>
      <c r="I62" s="72">
        <f t="shared" si="0"/>
        <v>-8.4162403823239029E-2</v>
      </c>
      <c r="J62" s="72">
        <f t="shared" si="1"/>
        <v>-3.9597659032013732E-2</v>
      </c>
      <c r="L62" s="85"/>
      <c r="P62" s="69"/>
      <c r="Q62" s="69"/>
      <c r="R62" s="69"/>
    </row>
    <row r="63" spans="1:19" ht="12.75" customHeight="1">
      <c r="A63" s="19">
        <v>61</v>
      </c>
      <c r="B63" s="22" t="s">
        <v>71</v>
      </c>
      <c r="C63" s="23" t="s">
        <v>36</v>
      </c>
      <c r="D63" s="13">
        <v>17630.767281159999</v>
      </c>
      <c r="E63" s="13">
        <v>16588.430931480001</v>
      </c>
      <c r="F63" s="13">
        <v>14899.09754875</v>
      </c>
      <c r="G63" s="13">
        <v>14610.265698929999</v>
      </c>
      <c r="H63" s="13">
        <v>14152.391936419999</v>
      </c>
      <c r="I63" s="72">
        <f t="shared" si="0"/>
        <v>-0.19729007191065051</v>
      </c>
      <c r="J63" s="72">
        <f t="shared" si="1"/>
        <v>-3.1339181089877988E-2</v>
      </c>
      <c r="L63" s="69"/>
      <c r="P63" s="69"/>
      <c r="Q63" s="69"/>
      <c r="R63" s="69"/>
    </row>
    <row r="64" spans="1:19" ht="12.75" customHeight="1">
      <c r="A64" s="19">
        <v>62</v>
      </c>
      <c r="B64" s="22" t="s">
        <v>72</v>
      </c>
      <c r="C64" s="23" t="s">
        <v>36</v>
      </c>
      <c r="D64" s="13">
        <v>113528.30293132999</v>
      </c>
      <c r="E64" s="13">
        <v>104254.78312168999</v>
      </c>
      <c r="F64" s="13">
        <v>106680.7735251</v>
      </c>
      <c r="G64" s="13">
        <v>103174.60639147001</v>
      </c>
      <c r="H64" s="13">
        <v>92651.646230750004</v>
      </c>
      <c r="I64" s="72">
        <f t="shared" si="0"/>
        <v>-0.18388944572885646</v>
      </c>
      <c r="J64" s="72">
        <f t="shared" si="1"/>
        <v>-0.10199176453160663</v>
      </c>
      <c r="L64" s="69"/>
      <c r="P64" s="69"/>
      <c r="Q64" s="69"/>
      <c r="R64" s="69"/>
    </row>
    <row r="65" spans="1:18">
      <c r="A65" s="19">
        <v>63</v>
      </c>
      <c r="B65" s="22" t="s">
        <v>73</v>
      </c>
      <c r="C65" s="23" t="s">
        <v>36</v>
      </c>
      <c r="D65" s="13">
        <v>13.622162099999999</v>
      </c>
      <c r="E65" s="13">
        <v>7.3332074900000004</v>
      </c>
      <c r="F65" s="13" t="s">
        <v>23</v>
      </c>
      <c r="G65" s="13" t="s">
        <v>23</v>
      </c>
      <c r="H65" s="13">
        <v>1816.2118227599999</v>
      </c>
      <c r="I65" s="72">
        <f t="shared" si="0"/>
        <v>132.32772062373272</v>
      </c>
      <c r="J65" s="72" t="s">
        <v>23</v>
      </c>
      <c r="L65" s="89"/>
      <c r="M65" s="89"/>
      <c r="N65" s="89"/>
      <c r="O65" s="89"/>
      <c r="P65" s="89"/>
      <c r="Q65" s="89"/>
      <c r="R65" s="69"/>
    </row>
    <row r="66" spans="1:18" ht="12.75" customHeight="1">
      <c r="A66" s="19">
        <v>64</v>
      </c>
      <c r="B66" s="22" t="s">
        <v>74</v>
      </c>
      <c r="C66" s="23" t="s">
        <v>36</v>
      </c>
      <c r="D66" s="13">
        <v>90749.457986669993</v>
      </c>
      <c r="E66" s="13">
        <v>89449.506625819995</v>
      </c>
      <c r="F66" s="13">
        <v>94175.051994070003</v>
      </c>
      <c r="G66" s="13">
        <v>91223.389123660003</v>
      </c>
      <c r="H66" s="13">
        <v>92165.550698389998</v>
      </c>
      <c r="I66" s="72">
        <f t="shared" si="0"/>
        <v>1.5604420600815239E-2</v>
      </c>
      <c r="J66" s="72">
        <f t="shared" si="1"/>
        <v>1.032807028746574E-2</v>
      </c>
      <c r="L66" s="89"/>
      <c r="M66" s="69"/>
      <c r="P66" s="69"/>
      <c r="Q66" s="69"/>
      <c r="R66" s="69"/>
    </row>
    <row r="67" spans="1:18" ht="12.75" customHeight="1">
      <c r="A67" s="19">
        <v>65</v>
      </c>
      <c r="B67" s="22" t="s">
        <v>75</v>
      </c>
      <c r="C67" s="23" t="s">
        <v>36</v>
      </c>
      <c r="D67" s="13" t="s">
        <v>23</v>
      </c>
      <c r="E67" s="13" t="s">
        <v>23</v>
      </c>
      <c r="F67" s="13" t="s">
        <v>23</v>
      </c>
      <c r="G67" s="13" t="s">
        <v>23</v>
      </c>
      <c r="H67" s="13" t="s">
        <v>23</v>
      </c>
      <c r="I67" s="13" t="s">
        <v>23</v>
      </c>
      <c r="J67" s="13" t="s">
        <v>23</v>
      </c>
      <c r="L67" s="69"/>
      <c r="P67" s="69"/>
      <c r="Q67" s="69"/>
      <c r="R67" s="69"/>
    </row>
    <row r="68" spans="1:18" ht="12.75" customHeight="1">
      <c r="A68" s="19">
        <v>66</v>
      </c>
      <c r="B68" s="22" t="s">
        <v>76</v>
      </c>
      <c r="C68" s="23" t="s">
        <v>36</v>
      </c>
      <c r="D68" s="13">
        <v>61325.637237820003</v>
      </c>
      <c r="E68" s="13">
        <v>85077.194055970002</v>
      </c>
      <c r="F68" s="13">
        <v>86519.187332879999</v>
      </c>
      <c r="G68" s="13">
        <v>94494.816840150001</v>
      </c>
      <c r="H68" s="13">
        <v>96897.930039529994</v>
      </c>
      <c r="I68" s="72">
        <f t="shared" ref="I68:I130" si="2">H68/D68-1</f>
        <v>0.58005582010931445</v>
      </c>
      <c r="J68" s="72">
        <f t="shared" ref="J68:J130" si="3">H68/G68-1</f>
        <v>2.5431164160518716E-2</v>
      </c>
      <c r="L68" s="69"/>
      <c r="P68" s="69"/>
      <c r="Q68" s="69"/>
      <c r="R68" s="69"/>
    </row>
    <row r="69" spans="1:18" ht="12.75" customHeight="1">
      <c r="A69" s="19">
        <v>67</v>
      </c>
      <c r="B69" s="22" t="s">
        <v>77</v>
      </c>
      <c r="C69" s="23" t="s">
        <v>36</v>
      </c>
      <c r="D69" s="13">
        <v>9173.9896250199999</v>
      </c>
      <c r="E69" s="13">
        <v>6854.0109780399998</v>
      </c>
      <c r="F69" s="13" t="s">
        <v>23</v>
      </c>
      <c r="G69" s="13" t="s">
        <v>23</v>
      </c>
      <c r="H69" s="13" t="s">
        <v>23</v>
      </c>
      <c r="I69" s="13" t="s">
        <v>23</v>
      </c>
      <c r="J69" s="13" t="s">
        <v>23</v>
      </c>
      <c r="L69" s="69"/>
      <c r="P69" s="69"/>
      <c r="Q69" s="69"/>
      <c r="R69" s="69"/>
    </row>
    <row r="70" spans="1:18" ht="12.75" customHeight="1">
      <c r="A70" s="19">
        <v>68</v>
      </c>
      <c r="B70" s="20" t="s">
        <v>78</v>
      </c>
      <c r="C70" s="21" t="s">
        <v>36</v>
      </c>
      <c r="D70" s="13">
        <v>337000.22496785427</v>
      </c>
      <c r="E70" s="13">
        <v>373888.14998059859</v>
      </c>
      <c r="F70" s="13">
        <v>454719.53673931799</v>
      </c>
      <c r="G70" s="13">
        <v>477388.56678050302</v>
      </c>
      <c r="H70" s="13">
        <v>531995.84940485004</v>
      </c>
      <c r="I70" s="72">
        <f t="shared" si="2"/>
        <v>0.57862164470541821</v>
      </c>
      <c r="J70" s="72">
        <f t="shared" si="3"/>
        <v>0.11438749568850626</v>
      </c>
      <c r="L70" s="89"/>
      <c r="P70" s="69"/>
      <c r="Q70" s="69"/>
      <c r="R70" s="69"/>
    </row>
    <row r="71" spans="1:18" ht="12.75" customHeight="1">
      <c r="A71" s="19">
        <v>69</v>
      </c>
      <c r="B71" s="22" t="s">
        <v>64</v>
      </c>
      <c r="C71" s="23" t="s">
        <v>36</v>
      </c>
      <c r="D71" s="13" t="s">
        <v>23</v>
      </c>
      <c r="E71" s="13" t="s">
        <v>23</v>
      </c>
      <c r="F71" s="13" t="s">
        <v>23</v>
      </c>
      <c r="G71" s="13" t="s">
        <v>23</v>
      </c>
      <c r="H71" s="13" t="s">
        <v>23</v>
      </c>
      <c r="I71" s="13" t="s">
        <v>23</v>
      </c>
      <c r="J71" s="13" t="s">
        <v>23</v>
      </c>
      <c r="L71" s="69"/>
      <c r="P71" s="69"/>
      <c r="Q71" s="69"/>
      <c r="R71" s="69"/>
    </row>
    <row r="72" spans="1:18" ht="12.75" customHeight="1">
      <c r="A72" s="19">
        <v>70</v>
      </c>
      <c r="B72" s="22" t="s">
        <v>73</v>
      </c>
      <c r="C72" s="23" t="s">
        <v>36</v>
      </c>
      <c r="D72" s="13">
        <v>337000.22496785427</v>
      </c>
      <c r="E72" s="13">
        <v>373888.14998059859</v>
      </c>
      <c r="F72" s="13">
        <v>454719.53673931799</v>
      </c>
      <c r="G72" s="13">
        <v>477388.56678050302</v>
      </c>
      <c r="H72" s="13">
        <v>531995.84940485004</v>
      </c>
      <c r="I72" s="72">
        <f t="shared" si="2"/>
        <v>0.57862164470541821</v>
      </c>
      <c r="J72" s="72">
        <f t="shared" si="3"/>
        <v>0.11438749568850626</v>
      </c>
      <c r="L72" s="69"/>
      <c r="P72" s="69"/>
      <c r="Q72" s="69"/>
      <c r="R72" s="69"/>
    </row>
    <row r="73" spans="1:18" ht="12.75" customHeight="1">
      <c r="A73" s="19">
        <v>71</v>
      </c>
      <c r="B73" s="22" t="s">
        <v>74</v>
      </c>
      <c r="C73" s="23" t="s">
        <v>36</v>
      </c>
      <c r="D73" s="13" t="s">
        <v>23</v>
      </c>
      <c r="E73" s="13" t="s">
        <v>23</v>
      </c>
      <c r="F73" s="13" t="s">
        <v>23</v>
      </c>
      <c r="G73" s="13" t="s">
        <v>23</v>
      </c>
      <c r="H73" s="13" t="s">
        <v>23</v>
      </c>
      <c r="I73" s="13" t="s">
        <v>23</v>
      </c>
      <c r="J73" s="13" t="s">
        <v>23</v>
      </c>
      <c r="L73" s="69"/>
      <c r="P73" s="69"/>
      <c r="Q73" s="69"/>
      <c r="R73" s="69"/>
    </row>
    <row r="74" spans="1:18" ht="12.75" customHeight="1">
      <c r="A74" s="19">
        <v>72</v>
      </c>
      <c r="B74" s="20" t="s">
        <v>79</v>
      </c>
      <c r="C74" s="21" t="s">
        <v>36</v>
      </c>
      <c r="D74" s="13">
        <v>48869.074296066079</v>
      </c>
      <c r="E74" s="13">
        <v>49612.023046939597</v>
      </c>
      <c r="F74" s="13">
        <v>52078.769230347199</v>
      </c>
      <c r="G74" s="13">
        <v>52239.348437405701</v>
      </c>
      <c r="H74" s="13">
        <v>54175.245721491498</v>
      </c>
      <c r="I74" s="72">
        <f t="shared" si="2"/>
        <v>0.10857933165008937</v>
      </c>
      <c r="J74" s="72">
        <f t="shared" si="3"/>
        <v>3.7058220326109836E-2</v>
      </c>
      <c r="L74" s="89"/>
      <c r="P74" s="69"/>
      <c r="Q74" s="69"/>
      <c r="R74" s="69"/>
    </row>
    <row r="75" spans="1:18" ht="12.75" customHeight="1">
      <c r="A75" s="19">
        <v>73</v>
      </c>
      <c r="B75" s="22" t="s">
        <v>63</v>
      </c>
      <c r="C75" s="23" t="s">
        <v>36</v>
      </c>
      <c r="D75" s="13">
        <v>398.43976782999999</v>
      </c>
      <c r="E75" s="13">
        <v>413.87448864999999</v>
      </c>
      <c r="F75" s="13">
        <v>437.91367087999998</v>
      </c>
      <c r="G75" s="13" t="s">
        <v>23</v>
      </c>
      <c r="H75" s="13" t="s">
        <v>23</v>
      </c>
      <c r="I75" s="13" t="s">
        <v>23</v>
      </c>
      <c r="J75" s="13" t="s">
        <v>23</v>
      </c>
      <c r="L75" s="69"/>
      <c r="P75" s="69"/>
      <c r="Q75" s="69"/>
      <c r="R75" s="69"/>
    </row>
    <row r="76" spans="1:18" ht="12.75" customHeight="1">
      <c r="A76" s="19">
        <v>74</v>
      </c>
      <c r="B76" s="22" t="s">
        <v>67</v>
      </c>
      <c r="C76" s="23" t="s">
        <v>36</v>
      </c>
      <c r="D76" s="13">
        <v>37713.289699946079</v>
      </c>
      <c r="E76" s="13">
        <v>43178.355837959592</v>
      </c>
      <c r="F76" s="13">
        <v>45276.498047897199</v>
      </c>
      <c r="G76" s="13">
        <v>46195.374129715703</v>
      </c>
      <c r="H76" s="13">
        <v>47561.716668923997</v>
      </c>
      <c r="I76" s="72">
        <f t="shared" si="2"/>
        <v>0.26113942982258576</v>
      </c>
      <c r="J76" s="72">
        <f t="shared" si="3"/>
        <v>2.9577475341397319E-2</v>
      </c>
      <c r="L76" s="69"/>
      <c r="P76" s="69"/>
      <c r="Q76" s="69"/>
      <c r="R76" s="69"/>
    </row>
    <row r="77" spans="1:18" ht="12.75" customHeight="1">
      <c r="A77" s="19">
        <v>75</v>
      </c>
      <c r="B77" s="22" t="s">
        <v>73</v>
      </c>
      <c r="C77" s="23" t="s">
        <v>36</v>
      </c>
      <c r="D77" s="13">
        <v>5350.3478276200003</v>
      </c>
      <c r="E77" s="13">
        <v>5471.92078821</v>
      </c>
      <c r="F77" s="13">
        <v>6192.7543765600003</v>
      </c>
      <c r="G77" s="13">
        <v>5854.58718159</v>
      </c>
      <c r="H77" s="13">
        <v>6413.2687857600004</v>
      </c>
      <c r="I77" s="72">
        <f t="shared" si="2"/>
        <v>0.19866389856990296</v>
      </c>
      <c r="J77" s="72">
        <f t="shared" si="3"/>
        <v>9.5426301947778347E-2</v>
      </c>
      <c r="L77" s="69"/>
      <c r="P77" s="69"/>
      <c r="Q77" s="69"/>
      <c r="R77" s="69"/>
    </row>
    <row r="78" spans="1:18" ht="12.75" customHeight="1">
      <c r="A78" s="19">
        <v>76</v>
      </c>
      <c r="B78" s="22" t="s">
        <v>74</v>
      </c>
      <c r="C78" s="23" t="s">
        <v>36</v>
      </c>
      <c r="D78" s="13">
        <v>425.66480839999997</v>
      </c>
      <c r="E78" s="13">
        <v>389.86172114999999</v>
      </c>
      <c r="F78" s="13" t="s">
        <v>23</v>
      </c>
      <c r="G78" s="13" t="s">
        <v>23</v>
      </c>
      <c r="H78" s="13" t="s">
        <v>23</v>
      </c>
      <c r="I78" s="13" t="s">
        <v>23</v>
      </c>
      <c r="J78" s="13" t="s">
        <v>23</v>
      </c>
      <c r="L78" s="69"/>
      <c r="P78" s="69"/>
      <c r="Q78" s="69"/>
      <c r="R78" s="69"/>
    </row>
    <row r="79" spans="1:18" ht="12.75" customHeight="1">
      <c r="A79" s="19">
        <v>77</v>
      </c>
      <c r="B79" s="22" t="s">
        <v>75</v>
      </c>
      <c r="C79" s="23" t="s">
        <v>36</v>
      </c>
      <c r="D79" s="13" t="s">
        <v>23</v>
      </c>
      <c r="E79" s="13" t="s">
        <v>23</v>
      </c>
      <c r="F79" s="13" t="s">
        <v>23</v>
      </c>
      <c r="G79" s="13" t="s">
        <v>23</v>
      </c>
      <c r="H79" s="13" t="s">
        <v>23</v>
      </c>
      <c r="I79" s="13" t="s">
        <v>23</v>
      </c>
      <c r="J79" s="13" t="s">
        <v>23</v>
      </c>
      <c r="L79" s="69"/>
      <c r="P79" s="69"/>
      <c r="Q79" s="69"/>
      <c r="R79" s="69"/>
    </row>
    <row r="80" spans="1:18" ht="12.75" customHeight="1">
      <c r="A80" s="19">
        <v>78</v>
      </c>
      <c r="B80" s="22" t="s">
        <v>80</v>
      </c>
      <c r="C80" s="23" t="s">
        <v>36</v>
      </c>
      <c r="D80" s="13">
        <v>143.02161316999999</v>
      </c>
      <c r="E80" s="13">
        <v>158.01021097</v>
      </c>
      <c r="F80" s="13">
        <v>171.60313500999999</v>
      </c>
      <c r="G80" s="13">
        <v>189.38712609999999</v>
      </c>
      <c r="H80" s="13">
        <v>200.260266807531</v>
      </c>
      <c r="I80" s="72">
        <f t="shared" si="2"/>
        <v>0.40020981702601355</v>
      </c>
      <c r="J80" s="72">
        <f t="shared" si="3"/>
        <v>5.7412248295007018E-2</v>
      </c>
      <c r="L80" s="69"/>
      <c r="P80" s="69"/>
      <c r="Q80" s="69"/>
      <c r="R80" s="69"/>
    </row>
    <row r="81" spans="1:22" ht="12.75" customHeight="1">
      <c r="A81" s="19">
        <v>79</v>
      </c>
      <c r="B81" s="22" t="s">
        <v>81</v>
      </c>
      <c r="C81" s="23" t="s">
        <v>36</v>
      </c>
      <c r="D81" s="13" t="s">
        <v>23</v>
      </c>
      <c r="E81" s="13" t="s">
        <v>23</v>
      </c>
      <c r="F81" s="13" t="s">
        <v>23</v>
      </c>
      <c r="G81" s="13" t="s">
        <v>23</v>
      </c>
      <c r="H81" s="13" t="s">
        <v>23</v>
      </c>
      <c r="I81" s="13" t="s">
        <v>23</v>
      </c>
      <c r="J81" s="13" t="s">
        <v>23</v>
      </c>
      <c r="L81" s="69"/>
      <c r="P81" s="69"/>
      <c r="Q81" s="69"/>
      <c r="R81" s="69"/>
    </row>
    <row r="82" spans="1:22" ht="12.75" customHeight="1">
      <c r="A82" s="19">
        <v>80</v>
      </c>
      <c r="B82" s="22" t="s">
        <v>77</v>
      </c>
      <c r="C82" s="23" t="s">
        <v>36</v>
      </c>
      <c r="D82" s="13">
        <v>4838.3105791000007</v>
      </c>
      <c r="E82" s="13" t="s">
        <v>23</v>
      </c>
      <c r="F82" s="13" t="s">
        <v>23</v>
      </c>
      <c r="G82" s="13" t="s">
        <v>23</v>
      </c>
      <c r="H82" s="13" t="s">
        <v>23</v>
      </c>
      <c r="I82" s="13" t="s">
        <v>23</v>
      </c>
      <c r="J82" s="13" t="s">
        <v>23</v>
      </c>
      <c r="L82" s="69"/>
      <c r="P82" s="69"/>
      <c r="Q82" s="69"/>
      <c r="R82" s="69"/>
    </row>
    <row r="83" spans="1:22" ht="12.75" customHeight="1">
      <c r="A83" s="19">
        <v>81</v>
      </c>
      <c r="B83" s="20" t="s">
        <v>82</v>
      </c>
      <c r="C83" s="21" t="s">
        <v>36</v>
      </c>
      <c r="D83" s="13">
        <v>6228.0376681672014</v>
      </c>
      <c r="E83" s="13">
        <v>11141.350896477201</v>
      </c>
      <c r="F83" s="13">
        <v>16902.283886387599</v>
      </c>
      <c r="G83" s="13">
        <v>23513.001021383101</v>
      </c>
      <c r="H83" s="13">
        <v>31461.3740984219</v>
      </c>
      <c r="I83" s="72">
        <f t="shared" si="2"/>
        <v>4.0515709401096816</v>
      </c>
      <c r="J83" s="72">
        <f t="shared" si="3"/>
        <v>0.33804162513370462</v>
      </c>
      <c r="L83" s="86"/>
      <c r="P83" s="69"/>
      <c r="Q83" s="69"/>
      <c r="R83" s="69"/>
    </row>
    <row r="84" spans="1:22" ht="12.75" customHeight="1">
      <c r="A84" s="19">
        <v>82</v>
      </c>
      <c r="B84" s="22" t="s">
        <v>73</v>
      </c>
      <c r="C84" s="23" t="s">
        <v>36</v>
      </c>
      <c r="D84" s="13">
        <v>6228.0376681672014</v>
      </c>
      <c r="E84" s="13">
        <v>11141.350896477201</v>
      </c>
      <c r="F84" s="13">
        <v>16902.283886387599</v>
      </c>
      <c r="G84" s="13">
        <v>23513.001021383101</v>
      </c>
      <c r="H84" s="13">
        <v>31461.3740984219</v>
      </c>
      <c r="I84" s="72">
        <f t="shared" si="2"/>
        <v>4.0515709401096816</v>
      </c>
      <c r="J84" s="72">
        <f t="shared" si="3"/>
        <v>0.33804162513370462</v>
      </c>
      <c r="K84" s="24"/>
      <c r="L84" s="69"/>
      <c r="P84" s="69"/>
      <c r="Q84" s="69"/>
      <c r="R84" s="69"/>
    </row>
    <row r="85" spans="1:22" ht="12.75" customHeight="1">
      <c r="A85" s="19">
        <v>83</v>
      </c>
      <c r="B85" s="28" t="s">
        <v>217</v>
      </c>
      <c r="C85" s="25" t="s">
        <v>26</v>
      </c>
      <c r="D85" s="26">
        <v>4.0999999999999995E-2</v>
      </c>
      <c r="E85" s="26">
        <v>5.2999999999999999E-2</v>
      </c>
      <c r="F85" s="26">
        <v>0.10099999999999999</v>
      </c>
      <c r="G85" s="26">
        <v>-7.8377301467999996E-2</v>
      </c>
      <c r="H85" s="26">
        <v>-4.4205937463999999E-2</v>
      </c>
      <c r="I85" s="72">
        <f t="shared" si="2"/>
        <v>-2.0781935966829268</v>
      </c>
      <c r="J85" s="72">
        <f t="shared" si="3"/>
        <v>-0.43598546216791523</v>
      </c>
      <c r="K85" s="24"/>
      <c r="L85" s="86"/>
      <c r="P85" s="69"/>
      <c r="Q85" s="69"/>
      <c r="R85" s="69"/>
      <c r="U85" s="67"/>
      <c r="V85" s="67"/>
    </row>
    <row r="86" spans="1:22" ht="12.75" customHeight="1">
      <c r="A86" s="19">
        <v>84</v>
      </c>
      <c r="B86" s="28" t="s">
        <v>83</v>
      </c>
      <c r="C86" s="25" t="s">
        <v>26</v>
      </c>
      <c r="D86" s="26">
        <v>3.7999999999999999E-2</v>
      </c>
      <c r="E86" s="26">
        <v>0.05</v>
      </c>
      <c r="F86" s="26">
        <v>9.8000000000000004E-2</v>
      </c>
      <c r="G86" s="26">
        <v>-8.4630105930000005E-2</v>
      </c>
      <c r="H86" s="26">
        <v>-5.3541433341999997E-2</v>
      </c>
      <c r="I86" s="72">
        <f t="shared" si="2"/>
        <v>-2.4089850879473684</v>
      </c>
      <c r="J86" s="72">
        <f t="shared" si="3"/>
        <v>-0.36734767428643356</v>
      </c>
      <c r="K86" s="24"/>
      <c r="L86" s="86"/>
      <c r="P86" s="69"/>
      <c r="Q86" s="69"/>
      <c r="R86" s="69"/>
      <c r="T86" s="67"/>
      <c r="U86" s="67"/>
      <c r="V86" s="67"/>
    </row>
    <row r="87" spans="1:22" ht="12.75" customHeight="1">
      <c r="A87" s="19">
        <v>85</v>
      </c>
      <c r="B87" s="29" t="s">
        <v>84</v>
      </c>
      <c r="C87" s="25" t="s">
        <v>26</v>
      </c>
      <c r="D87" s="26">
        <v>0.04</v>
      </c>
      <c r="E87" s="26">
        <v>5.4000000000000006E-2</v>
      </c>
      <c r="F87" s="26">
        <v>9.3000000000000013E-2</v>
      </c>
      <c r="G87" s="26">
        <v>-6.9825464613999993E-2</v>
      </c>
      <c r="H87" s="26">
        <v>-0.13147855801800001</v>
      </c>
      <c r="I87" s="72">
        <f t="shared" si="2"/>
        <v>-4.2869639504499997</v>
      </c>
      <c r="J87" s="72">
        <f t="shared" si="3"/>
        <v>0.88296001673347391</v>
      </c>
      <c r="K87" s="24"/>
      <c r="L87" s="86"/>
      <c r="P87" s="69"/>
      <c r="Q87" s="69"/>
      <c r="R87" s="69"/>
      <c r="T87" s="67"/>
      <c r="U87" s="67"/>
      <c r="V87" s="67"/>
    </row>
    <row r="88" spans="1:22" ht="12.75" customHeight="1">
      <c r="A88" s="19">
        <v>86</v>
      </c>
      <c r="B88" s="29" t="s">
        <v>85</v>
      </c>
      <c r="C88" s="25" t="s">
        <v>26</v>
      </c>
      <c r="D88" s="26">
        <v>2.6000000000000002E-2</v>
      </c>
      <c r="E88" s="26">
        <v>4.2000000000000003E-2</v>
      </c>
      <c r="F88" s="26">
        <v>5.7000000000000002E-2</v>
      </c>
      <c r="G88" s="26">
        <v>1.0732092053000001E-2</v>
      </c>
      <c r="H88" s="26">
        <v>1.9295231119999999E-2</v>
      </c>
      <c r="I88" s="72">
        <f t="shared" si="2"/>
        <v>-0.25787572615384624</v>
      </c>
      <c r="J88" s="72">
        <f t="shared" si="3"/>
        <v>0.79790026256868507</v>
      </c>
      <c r="K88" s="24"/>
      <c r="L88" s="86"/>
      <c r="P88" s="69"/>
      <c r="Q88" s="69"/>
      <c r="R88" s="69"/>
      <c r="T88" s="67"/>
      <c r="U88" s="67"/>
      <c r="V88" s="67"/>
    </row>
    <row r="89" spans="1:22" ht="12.75" customHeight="1">
      <c r="A89" s="19">
        <v>87</v>
      </c>
      <c r="B89" s="29" t="s">
        <v>86</v>
      </c>
      <c r="C89" s="25" t="s">
        <v>26</v>
      </c>
      <c r="D89" s="26">
        <v>1.6E-2</v>
      </c>
      <c r="E89" s="26">
        <v>3.5000000000000003E-2</v>
      </c>
      <c r="F89" s="26">
        <v>0.04</v>
      </c>
      <c r="G89" s="26">
        <v>1.1177057050000001E-3</v>
      </c>
      <c r="H89" s="26">
        <v>8.9884884900000002E-4</v>
      </c>
      <c r="I89" s="72">
        <f t="shared" si="2"/>
        <v>-0.94382194693749999</v>
      </c>
      <c r="J89" s="72">
        <f t="shared" si="3"/>
        <v>-0.19580901754456026</v>
      </c>
      <c r="K89" s="24"/>
      <c r="P89" s="69"/>
      <c r="Q89" s="69"/>
      <c r="R89" s="69"/>
      <c r="T89" s="67"/>
      <c r="U89" s="67"/>
      <c r="V89" s="67"/>
    </row>
    <row r="90" spans="1:22" ht="12.75" customHeight="1">
      <c r="A90" s="19">
        <v>88</v>
      </c>
      <c r="B90" s="29" t="s">
        <v>87</v>
      </c>
      <c r="C90" s="25" t="s">
        <v>26</v>
      </c>
      <c r="D90" s="27" t="s">
        <v>23</v>
      </c>
      <c r="E90" s="27" t="s">
        <v>23</v>
      </c>
      <c r="F90" s="27" t="s">
        <v>23</v>
      </c>
      <c r="G90" s="27" t="s">
        <v>23</v>
      </c>
      <c r="H90" s="27" t="s">
        <v>23</v>
      </c>
      <c r="I90" s="32" t="s">
        <v>23</v>
      </c>
      <c r="J90" s="32" t="s">
        <v>23</v>
      </c>
      <c r="K90" s="24"/>
      <c r="P90" s="69"/>
      <c r="Q90" s="69"/>
      <c r="R90" s="69"/>
      <c r="T90" s="67"/>
      <c r="U90" s="67"/>
      <c r="V90" s="67"/>
    </row>
    <row r="91" spans="1:22" ht="12.75" customHeight="1">
      <c r="A91" s="19">
        <v>89</v>
      </c>
      <c r="B91" s="29" t="s">
        <v>88</v>
      </c>
      <c r="C91" s="25" t="s">
        <v>26</v>
      </c>
      <c r="D91" s="26">
        <v>4.5999999999999999E-2</v>
      </c>
      <c r="E91" s="26">
        <v>5.5999999999999994E-2</v>
      </c>
      <c r="F91" s="26">
        <v>0.12</v>
      </c>
      <c r="G91" s="26">
        <v>-0.13508018369800001</v>
      </c>
      <c r="H91" s="26">
        <v>-9.4083961642000002E-2</v>
      </c>
      <c r="I91" s="72">
        <f t="shared" si="2"/>
        <v>-3.0453035139565219</v>
      </c>
      <c r="J91" s="72">
        <f t="shared" si="3"/>
        <v>-0.30349545679961198</v>
      </c>
      <c r="K91" s="24"/>
      <c r="P91" s="69"/>
      <c r="Q91" s="69"/>
      <c r="R91" s="69"/>
      <c r="T91" s="67"/>
      <c r="U91" s="67"/>
      <c r="V91" s="67"/>
    </row>
    <row r="92" spans="1:22" ht="12.75" customHeight="1">
      <c r="A92" s="19">
        <v>90</v>
      </c>
      <c r="B92" s="29" t="s">
        <v>89</v>
      </c>
      <c r="C92" s="25" t="s">
        <v>26</v>
      </c>
      <c r="D92" s="26">
        <v>-1.6E-2</v>
      </c>
      <c r="E92" s="26">
        <v>-6.9000000000000006E-2</v>
      </c>
      <c r="F92" s="26">
        <v>-6.3E-2</v>
      </c>
      <c r="G92" s="26">
        <v>3.0556419878E-2</v>
      </c>
      <c r="H92" s="26">
        <v>5.6262147460000002E-2</v>
      </c>
      <c r="I92" s="72">
        <f t="shared" si="2"/>
        <v>-4.5163842162499996</v>
      </c>
      <c r="J92" s="72">
        <f t="shared" si="3"/>
        <v>0.84125456073169103</v>
      </c>
      <c r="K92" s="24"/>
      <c r="P92" s="69"/>
      <c r="Q92" s="69"/>
      <c r="R92" s="69"/>
      <c r="T92" s="67"/>
      <c r="U92" s="67"/>
      <c r="V92" s="67"/>
    </row>
    <row r="93" spans="1:22" ht="12.75" customHeight="1">
      <c r="A93" s="19">
        <v>91</v>
      </c>
      <c r="B93" s="29" t="s">
        <v>90</v>
      </c>
      <c r="C93" s="25" t="s">
        <v>26</v>
      </c>
      <c r="D93" s="26">
        <v>1.9E-2</v>
      </c>
      <c r="E93" s="26">
        <v>3.3000000000000002E-2</v>
      </c>
      <c r="F93" s="26">
        <v>3.6000000000000004E-2</v>
      </c>
      <c r="G93" s="26">
        <v>1.4858059995999999E-2</v>
      </c>
      <c r="H93" s="26">
        <v>2.601856237E-3</v>
      </c>
      <c r="I93" s="72">
        <f t="shared" si="2"/>
        <v>-0.86306019805263157</v>
      </c>
      <c r="J93" s="72">
        <f t="shared" si="3"/>
        <v>-0.82488587085390308</v>
      </c>
      <c r="K93" s="24"/>
      <c r="P93" s="69"/>
      <c r="Q93" s="69"/>
      <c r="R93" s="69"/>
      <c r="T93" s="67"/>
      <c r="U93" s="67"/>
      <c r="V93" s="67"/>
    </row>
    <row r="94" spans="1:22" ht="12.75" customHeight="1">
      <c r="A94" s="19">
        <v>92</v>
      </c>
      <c r="B94" s="29" t="s">
        <v>91</v>
      </c>
      <c r="C94" s="25" t="s">
        <v>26</v>
      </c>
      <c r="D94" s="26">
        <v>0.21</v>
      </c>
      <c r="E94" s="26">
        <v>0.28499999999999998</v>
      </c>
      <c r="F94" s="26">
        <v>0.371</v>
      </c>
      <c r="G94" s="26">
        <v>7.8746557046999996E-2</v>
      </c>
      <c r="H94" s="26">
        <v>0.200990323384</v>
      </c>
      <c r="I94" s="72">
        <f t="shared" si="2"/>
        <v>-4.2903221980952311E-2</v>
      </c>
      <c r="J94" s="72">
        <f t="shared" si="3"/>
        <v>1.552369664416422</v>
      </c>
      <c r="K94" s="24"/>
      <c r="P94" s="69"/>
      <c r="Q94" s="69"/>
      <c r="R94" s="69"/>
      <c r="T94" s="67"/>
      <c r="U94" s="67"/>
      <c r="V94" s="67"/>
    </row>
    <row r="95" spans="1:22" ht="12.75" customHeight="1">
      <c r="A95" s="19">
        <v>93</v>
      </c>
      <c r="B95" s="29" t="s">
        <v>92</v>
      </c>
      <c r="C95" s="25" t="s">
        <v>26</v>
      </c>
      <c r="D95" s="26">
        <v>0.14699999999999999</v>
      </c>
      <c r="E95" s="26">
        <v>0.187</v>
      </c>
      <c r="F95" s="26">
        <v>0.152</v>
      </c>
      <c r="G95" s="26">
        <v>2.3447153094000001E-2</v>
      </c>
      <c r="H95" s="26">
        <v>-8.3455099809999992E-3</v>
      </c>
      <c r="I95" s="72">
        <f t="shared" si="2"/>
        <v>-1.0567721767414966</v>
      </c>
      <c r="J95" s="72">
        <f t="shared" si="3"/>
        <v>-1.3559284979094357</v>
      </c>
      <c r="K95" s="24"/>
      <c r="P95" s="69"/>
      <c r="Q95" s="69"/>
      <c r="R95" s="69"/>
      <c r="T95" s="67"/>
      <c r="U95" s="67"/>
      <c r="V95" s="67"/>
    </row>
    <row r="96" spans="1:22" ht="12.75" customHeight="1">
      <c r="A96" s="19">
        <v>94</v>
      </c>
      <c r="B96" s="29" t="s">
        <v>93</v>
      </c>
      <c r="C96" s="25" t="s">
        <v>26</v>
      </c>
      <c r="D96" s="26">
        <v>-4.8000000000000001E-2</v>
      </c>
      <c r="E96" s="26">
        <v>-5.5E-2</v>
      </c>
      <c r="F96" s="26">
        <v>-0.09</v>
      </c>
      <c r="G96" s="26">
        <v>-3.0814266415E-2</v>
      </c>
      <c r="H96" s="26">
        <v>-0.127818209116</v>
      </c>
      <c r="I96" s="72">
        <f t="shared" si="2"/>
        <v>1.6628793565833333</v>
      </c>
      <c r="J96" s="72">
        <f t="shared" si="3"/>
        <v>3.1480205108429811</v>
      </c>
      <c r="K96" s="24"/>
      <c r="P96" s="69"/>
      <c r="Q96" s="69"/>
      <c r="R96" s="69"/>
      <c r="T96" s="67"/>
      <c r="U96" s="67"/>
      <c r="V96" s="67"/>
    </row>
    <row r="97" spans="1:22" ht="12.75" customHeight="1">
      <c r="A97" s="19">
        <v>95</v>
      </c>
      <c r="B97" s="29" t="s">
        <v>94</v>
      </c>
      <c r="C97" s="25" t="s">
        <v>26</v>
      </c>
      <c r="D97" s="26">
        <v>-0.05</v>
      </c>
      <c r="E97" s="26">
        <v>-0.48799999999999999</v>
      </c>
      <c r="F97" s="26">
        <v>-0.26899999999999996</v>
      </c>
      <c r="G97" s="31" t="s">
        <v>23</v>
      </c>
      <c r="H97" s="31">
        <v>0.14068748600299999</v>
      </c>
      <c r="I97" s="72">
        <f t="shared" si="2"/>
        <v>-3.8137497200599997</v>
      </c>
      <c r="J97" s="72" t="s">
        <v>23</v>
      </c>
      <c r="K97" s="24"/>
      <c r="P97" s="69"/>
      <c r="Q97" s="69"/>
      <c r="R97" s="69"/>
      <c r="T97" s="67"/>
      <c r="U97" s="67"/>
      <c r="V97" s="67"/>
    </row>
    <row r="98" spans="1:22" ht="12.75" customHeight="1">
      <c r="A98" s="19">
        <v>96</v>
      </c>
      <c r="B98" s="29" t="s">
        <v>95</v>
      </c>
      <c r="C98" s="25" t="s">
        <v>26</v>
      </c>
      <c r="D98" s="26">
        <v>4.2000000000000003E-2</v>
      </c>
      <c r="E98" s="26">
        <v>6.6000000000000003E-2</v>
      </c>
      <c r="F98" s="26">
        <v>0.124</v>
      </c>
      <c r="G98" s="26">
        <v>-3.0704360744E-2</v>
      </c>
      <c r="H98" s="26">
        <v>4.0308075239999996E-3</v>
      </c>
      <c r="I98" s="72">
        <f t="shared" si="2"/>
        <v>-0.9040283922857143</v>
      </c>
      <c r="J98" s="72">
        <f t="shared" si="3"/>
        <v>-1.1312780147942885</v>
      </c>
      <c r="K98" s="24"/>
      <c r="P98" s="69"/>
      <c r="Q98" s="69"/>
      <c r="R98" s="69"/>
      <c r="T98" s="67"/>
      <c r="U98" s="67"/>
      <c r="V98" s="67"/>
    </row>
    <row r="99" spans="1:22" ht="12.75" customHeight="1">
      <c r="A99" s="19">
        <v>97</v>
      </c>
      <c r="B99" s="29" t="s">
        <v>96</v>
      </c>
      <c r="C99" s="25" t="s">
        <v>26</v>
      </c>
      <c r="D99" s="27" t="s">
        <v>23</v>
      </c>
      <c r="E99" s="27" t="s">
        <v>23</v>
      </c>
      <c r="F99" s="27" t="s">
        <v>23</v>
      </c>
      <c r="G99" s="27" t="s">
        <v>23</v>
      </c>
      <c r="H99" s="27" t="s">
        <v>23</v>
      </c>
      <c r="I99" s="32" t="s">
        <v>23</v>
      </c>
      <c r="J99" s="32" t="s">
        <v>23</v>
      </c>
      <c r="K99" s="24"/>
      <c r="P99" s="69"/>
      <c r="Q99" s="69"/>
      <c r="R99" s="69"/>
      <c r="T99" s="67"/>
      <c r="U99" s="67"/>
      <c r="V99" s="67"/>
    </row>
    <row r="100" spans="1:22" ht="12.75" customHeight="1">
      <c r="A100" s="19">
        <v>98</v>
      </c>
      <c r="B100" s="29" t="s">
        <v>97</v>
      </c>
      <c r="C100" s="25" t="s">
        <v>26</v>
      </c>
      <c r="D100" s="26">
        <v>6.8000000000000005E-2</v>
      </c>
      <c r="E100" s="26">
        <v>0.107</v>
      </c>
      <c r="F100" s="26">
        <v>0.152</v>
      </c>
      <c r="G100" s="26">
        <v>0.94200573744100002</v>
      </c>
      <c r="H100" s="26">
        <v>1.0354572237220001</v>
      </c>
      <c r="I100" s="72">
        <f t="shared" si="2"/>
        <v>14.227312113558824</v>
      </c>
      <c r="J100" s="72">
        <f t="shared" si="3"/>
        <v>9.9204795222229913E-2</v>
      </c>
      <c r="K100" s="24"/>
      <c r="P100" s="69"/>
      <c r="Q100" s="69"/>
      <c r="R100" s="69"/>
      <c r="T100" s="67"/>
      <c r="U100" s="67"/>
      <c r="V100" s="67"/>
    </row>
    <row r="101" spans="1:22" ht="12.75" customHeight="1">
      <c r="A101" s="19">
        <v>99</v>
      </c>
      <c r="B101" s="29" t="s">
        <v>98</v>
      </c>
      <c r="C101" s="25" t="s">
        <v>26</v>
      </c>
      <c r="D101" s="26">
        <v>0.106</v>
      </c>
      <c r="E101" s="26">
        <v>4.2999999999999997E-2</v>
      </c>
      <c r="F101" s="27" t="s">
        <v>23</v>
      </c>
      <c r="G101" s="27" t="s">
        <v>23</v>
      </c>
      <c r="H101" s="27" t="s">
        <v>23</v>
      </c>
      <c r="I101" s="32" t="s">
        <v>23</v>
      </c>
      <c r="J101" s="32" t="s">
        <v>23</v>
      </c>
      <c r="K101" s="24"/>
      <c r="P101" s="69"/>
      <c r="Q101" s="69"/>
      <c r="R101" s="69"/>
      <c r="T101" s="67"/>
      <c r="U101" s="67"/>
      <c r="V101" s="67"/>
    </row>
    <row r="102" spans="1:22" ht="12.75" customHeight="1">
      <c r="A102" s="19">
        <v>100</v>
      </c>
      <c r="B102" s="28" t="s">
        <v>99</v>
      </c>
      <c r="C102" s="25" t="s">
        <v>26</v>
      </c>
      <c r="D102" s="26">
        <v>6.7000000000000004E-2</v>
      </c>
      <c r="E102" s="26">
        <v>8.6999999999999994E-2</v>
      </c>
      <c r="F102" s="26">
        <v>0.13800000000000001</v>
      </c>
      <c r="G102" s="26">
        <v>-3.9242529371E-2</v>
      </c>
      <c r="H102" s="26">
        <v>1.9168035403000001E-2</v>
      </c>
      <c r="I102" s="72">
        <f t="shared" si="2"/>
        <v>-0.71390991935820902</v>
      </c>
      <c r="J102" s="72">
        <f t="shared" si="3"/>
        <v>-1.4884505588766932</v>
      </c>
      <c r="K102" s="24"/>
      <c r="P102" s="69"/>
      <c r="Q102" s="69"/>
      <c r="R102" s="69"/>
      <c r="T102" s="67"/>
      <c r="U102" s="67"/>
      <c r="V102" s="67"/>
    </row>
    <row r="103" spans="1:22" ht="12.75" customHeight="1">
      <c r="A103" s="19">
        <v>101</v>
      </c>
      <c r="B103" s="29" t="s">
        <v>85</v>
      </c>
      <c r="C103" s="25" t="s">
        <v>26</v>
      </c>
      <c r="D103" s="27" t="s">
        <v>23</v>
      </c>
      <c r="E103" s="27" t="s">
        <v>23</v>
      </c>
      <c r="F103" s="27" t="s">
        <v>23</v>
      </c>
      <c r="G103" s="27" t="s">
        <v>23</v>
      </c>
      <c r="H103" s="27" t="s">
        <v>23</v>
      </c>
      <c r="I103" s="32" t="s">
        <v>23</v>
      </c>
      <c r="J103" s="32" t="s">
        <v>23</v>
      </c>
      <c r="K103" s="24"/>
      <c r="P103" s="69"/>
      <c r="Q103" s="69"/>
      <c r="R103" s="69"/>
      <c r="T103" s="67"/>
      <c r="U103" s="67"/>
      <c r="V103" s="67"/>
    </row>
    <row r="104" spans="1:22" ht="12.75" customHeight="1">
      <c r="A104" s="19">
        <v>102</v>
      </c>
      <c r="B104" s="29" t="s">
        <v>94</v>
      </c>
      <c r="C104" s="25" t="s">
        <v>26</v>
      </c>
      <c r="D104" s="26">
        <v>6.7000000000000004E-2</v>
      </c>
      <c r="E104" s="26">
        <v>8.6999999999999994E-2</v>
      </c>
      <c r="F104" s="26">
        <v>0.13800000000000001</v>
      </c>
      <c r="G104" s="26">
        <v>-3.9242529371E-2</v>
      </c>
      <c r="H104" s="26">
        <v>1.9168035403000001E-2</v>
      </c>
      <c r="I104" s="72">
        <f t="shared" si="2"/>
        <v>-0.71390991935820902</v>
      </c>
      <c r="J104" s="72">
        <f t="shared" si="3"/>
        <v>-1.4884505588766932</v>
      </c>
      <c r="K104" s="24"/>
      <c r="P104" s="69"/>
      <c r="Q104" s="69"/>
      <c r="R104" s="69"/>
      <c r="T104" s="67"/>
      <c r="U104" s="67"/>
      <c r="V104" s="67"/>
    </row>
    <row r="105" spans="1:22" ht="12.75" customHeight="1">
      <c r="A105" s="19">
        <v>103</v>
      </c>
      <c r="B105" s="29" t="s">
        <v>95</v>
      </c>
      <c r="C105" s="25" t="s">
        <v>26</v>
      </c>
      <c r="D105" s="27" t="s">
        <v>23</v>
      </c>
      <c r="E105" s="27" t="s">
        <v>23</v>
      </c>
      <c r="F105" s="27" t="s">
        <v>23</v>
      </c>
      <c r="G105" s="27" t="s">
        <v>23</v>
      </c>
      <c r="H105" s="27" t="s">
        <v>23</v>
      </c>
      <c r="I105" s="32" t="s">
        <v>23</v>
      </c>
      <c r="J105" s="32" t="s">
        <v>23</v>
      </c>
      <c r="K105" s="24"/>
      <c r="P105" s="69"/>
      <c r="Q105" s="69"/>
      <c r="R105" s="69"/>
      <c r="T105" s="67"/>
      <c r="U105" s="67"/>
      <c r="V105" s="67"/>
    </row>
    <row r="106" spans="1:22" ht="12.75" customHeight="1">
      <c r="A106" s="19">
        <v>104</v>
      </c>
      <c r="B106" s="28" t="s">
        <v>100</v>
      </c>
      <c r="C106" s="25" t="s">
        <v>26</v>
      </c>
      <c r="D106" s="26">
        <v>9.0000000000000011E-3</v>
      </c>
      <c r="E106" s="26">
        <v>8.0000000000000002E-3</v>
      </c>
      <c r="F106" s="26">
        <v>3.3000000000000002E-2</v>
      </c>
      <c r="G106" s="26">
        <v>3.3734845231000003E-2</v>
      </c>
      <c r="H106" s="26">
        <v>4.6941675680000003E-2</v>
      </c>
      <c r="I106" s="72">
        <f t="shared" si="2"/>
        <v>4.2157417422222219</v>
      </c>
      <c r="J106" s="72">
        <f t="shared" si="3"/>
        <v>0.39148928529435878</v>
      </c>
      <c r="K106" s="24"/>
      <c r="P106" s="69"/>
      <c r="Q106" s="69"/>
      <c r="R106" s="69"/>
      <c r="T106" s="67"/>
      <c r="U106" s="67"/>
      <c r="V106" s="67"/>
    </row>
    <row r="107" spans="1:22" ht="12.75" customHeight="1">
      <c r="A107" s="19">
        <v>105</v>
      </c>
      <c r="B107" s="29" t="s">
        <v>84</v>
      </c>
      <c r="C107" s="25" t="s">
        <v>26</v>
      </c>
      <c r="D107" s="26">
        <v>0.18899999999999997</v>
      </c>
      <c r="E107" s="26">
        <v>0.223</v>
      </c>
      <c r="F107" s="31">
        <v>0.30299999999999999</v>
      </c>
      <c r="G107" s="27" t="s">
        <v>23</v>
      </c>
      <c r="H107" s="27" t="s">
        <v>23</v>
      </c>
      <c r="I107" s="32" t="s">
        <v>23</v>
      </c>
      <c r="J107" s="32" t="s">
        <v>23</v>
      </c>
      <c r="K107" s="24"/>
      <c r="P107" s="69"/>
      <c r="Q107" s="69"/>
      <c r="R107" s="69"/>
      <c r="T107" s="67"/>
      <c r="U107" s="67"/>
      <c r="V107" s="67"/>
    </row>
    <row r="108" spans="1:22" ht="12.75" customHeight="1">
      <c r="A108" s="19">
        <v>106</v>
      </c>
      <c r="B108" s="29" t="s">
        <v>88</v>
      </c>
      <c r="C108" s="25" t="s">
        <v>26</v>
      </c>
      <c r="D108" s="26">
        <v>-8.0000000000000002E-3</v>
      </c>
      <c r="E108" s="26">
        <v>-1.3000000000000001E-2</v>
      </c>
      <c r="F108" s="26">
        <v>6.9999999999999993E-3</v>
      </c>
      <c r="G108" s="26">
        <v>5.4387482975999997E-2</v>
      </c>
      <c r="H108" s="26">
        <v>6.0199838074999998E-2</v>
      </c>
      <c r="I108" s="72">
        <f t="shared" si="2"/>
        <v>-8.5249797593750003</v>
      </c>
      <c r="J108" s="72">
        <f t="shared" si="3"/>
        <v>0.10686935267007791</v>
      </c>
      <c r="K108" s="24"/>
      <c r="P108" s="69"/>
      <c r="Q108" s="69"/>
      <c r="R108" s="69"/>
      <c r="T108" s="67"/>
      <c r="U108" s="67"/>
      <c r="V108" s="67"/>
    </row>
    <row r="109" spans="1:22" ht="12.75" customHeight="1">
      <c r="A109" s="19">
        <v>107</v>
      </c>
      <c r="B109" s="29" t="s">
        <v>94</v>
      </c>
      <c r="C109" s="25" t="s">
        <v>26</v>
      </c>
      <c r="D109" s="26">
        <v>0.113</v>
      </c>
      <c r="E109" s="26">
        <v>0.128</v>
      </c>
      <c r="F109" s="26">
        <v>0.19500000000000001</v>
      </c>
      <c r="G109" s="26">
        <v>-0.10950486661599999</v>
      </c>
      <c r="H109" s="26">
        <v>-4.6019278146999999E-2</v>
      </c>
      <c r="I109" s="72">
        <f t="shared" si="2"/>
        <v>-1.4072502490884955</v>
      </c>
      <c r="J109" s="72">
        <f t="shared" si="3"/>
        <v>-0.57975129718777252</v>
      </c>
      <c r="K109" s="24"/>
      <c r="P109" s="69"/>
      <c r="Q109" s="69"/>
      <c r="R109" s="69"/>
      <c r="T109" s="67"/>
      <c r="U109" s="67"/>
      <c r="V109" s="67"/>
    </row>
    <row r="110" spans="1:22" ht="12.75" customHeight="1">
      <c r="A110" s="19">
        <v>108</v>
      </c>
      <c r="B110" s="29" t="s">
        <v>95</v>
      </c>
      <c r="C110" s="25" t="s">
        <v>26</v>
      </c>
      <c r="D110" s="26">
        <v>-2E-3</v>
      </c>
      <c r="E110" s="26">
        <v>1.3999999999999999E-2</v>
      </c>
      <c r="F110" s="32" t="s">
        <v>23</v>
      </c>
      <c r="G110" s="27" t="s">
        <v>23</v>
      </c>
      <c r="H110" s="27" t="s">
        <v>23</v>
      </c>
      <c r="I110" s="32" t="s">
        <v>23</v>
      </c>
      <c r="J110" s="32" t="s">
        <v>23</v>
      </c>
      <c r="K110" s="24"/>
      <c r="P110" s="69"/>
      <c r="Q110" s="69"/>
      <c r="R110" s="69"/>
      <c r="T110" s="67"/>
      <c r="U110" s="67"/>
      <c r="V110" s="67"/>
    </row>
    <row r="111" spans="1:22" ht="12.75" customHeight="1">
      <c r="A111" s="19">
        <v>109</v>
      </c>
      <c r="B111" s="29" t="s">
        <v>96</v>
      </c>
      <c r="C111" s="25" t="s">
        <v>26</v>
      </c>
      <c r="D111" s="26">
        <v>-6.4000000000000001E-2</v>
      </c>
      <c r="E111" s="27" t="s">
        <v>23</v>
      </c>
      <c r="F111" s="27" t="s">
        <v>23</v>
      </c>
      <c r="G111" s="27" t="s">
        <v>23</v>
      </c>
      <c r="H111" s="27" t="s">
        <v>23</v>
      </c>
      <c r="I111" s="32" t="s">
        <v>23</v>
      </c>
      <c r="J111" s="32" t="s">
        <v>23</v>
      </c>
      <c r="K111" s="24"/>
      <c r="P111" s="69"/>
      <c r="Q111" s="69"/>
      <c r="R111" s="69"/>
      <c r="T111" s="67"/>
      <c r="U111" s="67"/>
      <c r="V111" s="67"/>
    </row>
    <row r="112" spans="1:22" ht="12.75" customHeight="1">
      <c r="A112" s="19">
        <v>110</v>
      </c>
      <c r="B112" s="29" t="s">
        <v>101</v>
      </c>
      <c r="C112" s="25" t="s">
        <v>26</v>
      </c>
      <c r="D112" s="26">
        <v>-3.5000000000000003E-2</v>
      </c>
      <c r="E112" s="26">
        <v>-1.9E-2</v>
      </c>
      <c r="F112" s="26">
        <v>-2.1000000000000001E-2</v>
      </c>
      <c r="G112" s="26">
        <v>7.7752797312999999E-2</v>
      </c>
      <c r="H112" s="26">
        <v>5.8527652109000003E-2</v>
      </c>
      <c r="I112" s="72">
        <f t="shared" si="2"/>
        <v>-2.6722186316857144</v>
      </c>
      <c r="J112" s="72">
        <f t="shared" si="3"/>
        <v>-0.24725985261478967</v>
      </c>
      <c r="K112" s="24"/>
      <c r="P112" s="69"/>
      <c r="Q112" s="69"/>
      <c r="R112" s="69"/>
      <c r="T112" s="67"/>
      <c r="U112" s="67"/>
      <c r="V112" s="67"/>
    </row>
    <row r="113" spans="1:23" ht="12.75" customHeight="1">
      <c r="A113" s="19">
        <v>111</v>
      </c>
      <c r="B113" s="29" t="s">
        <v>102</v>
      </c>
      <c r="C113" s="25" t="s">
        <v>26</v>
      </c>
      <c r="D113" s="27" t="s">
        <v>23</v>
      </c>
      <c r="E113" s="27" t="s">
        <v>23</v>
      </c>
      <c r="F113" s="27" t="s">
        <v>23</v>
      </c>
      <c r="G113" s="27" t="s">
        <v>23</v>
      </c>
      <c r="H113" s="27" t="s">
        <v>23</v>
      </c>
      <c r="I113" s="32" t="s">
        <v>23</v>
      </c>
      <c r="J113" s="32" t="s">
        <v>23</v>
      </c>
      <c r="K113" s="24"/>
      <c r="L113" s="78"/>
      <c r="M113" s="78"/>
      <c r="N113" s="78"/>
      <c r="O113" s="78"/>
      <c r="P113" s="85"/>
      <c r="Q113" s="85"/>
      <c r="R113" s="85"/>
      <c r="S113" s="78"/>
      <c r="T113" s="78"/>
      <c r="U113" s="78"/>
      <c r="V113" s="78"/>
      <c r="W113" s="78"/>
    </row>
    <row r="114" spans="1:23" ht="12.75" customHeight="1">
      <c r="A114" s="19">
        <v>112</v>
      </c>
      <c r="B114" s="29" t="s">
        <v>98</v>
      </c>
      <c r="C114" s="25" t="s">
        <v>26</v>
      </c>
      <c r="D114" s="26">
        <v>1.1000000000000001E-2</v>
      </c>
      <c r="E114" s="26">
        <v>8.199999999999999E-2</v>
      </c>
      <c r="F114" s="27" t="s">
        <v>23</v>
      </c>
      <c r="G114" s="27" t="s">
        <v>23</v>
      </c>
      <c r="H114" s="27" t="s">
        <v>23</v>
      </c>
      <c r="I114" s="32" t="s">
        <v>23</v>
      </c>
      <c r="J114" s="32" t="s">
        <v>23</v>
      </c>
      <c r="K114" s="24"/>
      <c r="L114" s="78"/>
      <c r="M114" s="78"/>
      <c r="N114" s="78"/>
      <c r="O114" s="78"/>
      <c r="P114" s="85"/>
      <c r="Q114" s="85"/>
      <c r="R114" s="85"/>
      <c r="S114" s="78"/>
      <c r="T114" s="78"/>
      <c r="U114" s="78"/>
      <c r="V114" s="78"/>
      <c r="W114" s="78"/>
    </row>
    <row r="115" spans="1:23" ht="12.75" customHeight="1">
      <c r="A115" s="19">
        <v>113</v>
      </c>
      <c r="B115" s="28" t="s">
        <v>103</v>
      </c>
      <c r="C115" s="25" t="s">
        <v>26</v>
      </c>
      <c r="D115" s="26">
        <v>0.10199999999999999</v>
      </c>
      <c r="E115" s="26">
        <v>0.14199999999999999</v>
      </c>
      <c r="F115" s="26">
        <v>0.21</v>
      </c>
      <c r="G115" s="26">
        <v>-1.2577362763E-2</v>
      </c>
      <c r="H115" s="26">
        <v>6.0895768040999998E-2</v>
      </c>
      <c r="I115" s="72">
        <f t="shared" si="2"/>
        <v>-0.40298266626470591</v>
      </c>
      <c r="J115" s="72">
        <f t="shared" si="3"/>
        <v>-5.8416960843447052</v>
      </c>
      <c r="K115" s="24"/>
      <c r="L115" s="78"/>
      <c r="M115" s="78"/>
      <c r="N115" s="78"/>
      <c r="O115" s="78"/>
      <c r="P115" s="85"/>
      <c r="Q115" s="85"/>
      <c r="R115" s="85"/>
      <c r="S115" s="78"/>
      <c r="T115" s="78"/>
      <c r="U115" s="78"/>
      <c r="V115" s="78"/>
      <c r="W115" s="78"/>
    </row>
    <row r="116" spans="1:23" ht="12.75" customHeight="1">
      <c r="A116" s="19">
        <v>114</v>
      </c>
      <c r="B116" s="29" t="s">
        <v>94</v>
      </c>
      <c r="C116" s="25" t="s">
        <v>26</v>
      </c>
      <c r="D116" s="26">
        <v>0.10199999999999999</v>
      </c>
      <c r="E116" s="26">
        <v>0.14199999999999999</v>
      </c>
      <c r="F116" s="26">
        <v>0.21</v>
      </c>
      <c r="G116" s="26">
        <v>-1.2577362763E-2</v>
      </c>
      <c r="H116" s="26">
        <v>6.0895768040999998E-2</v>
      </c>
      <c r="I116" s="72">
        <f t="shared" si="2"/>
        <v>-0.40298266626470591</v>
      </c>
      <c r="J116" s="72">
        <f t="shared" si="3"/>
        <v>-5.8416960843447052</v>
      </c>
      <c r="K116" s="24"/>
      <c r="L116" s="78"/>
      <c r="M116" s="78"/>
      <c r="N116" s="78"/>
      <c r="O116" s="78"/>
      <c r="P116" s="85"/>
      <c r="Q116" s="85"/>
      <c r="R116" s="85"/>
      <c r="S116" s="78"/>
      <c r="T116" s="78"/>
      <c r="U116" s="78"/>
      <c r="V116" s="78"/>
      <c r="W116" s="78"/>
    </row>
    <row r="117" spans="1:23" ht="12.75" customHeight="1">
      <c r="A117" s="19">
        <v>115</v>
      </c>
      <c r="B117" s="33" t="s">
        <v>104</v>
      </c>
      <c r="C117" s="30" t="s">
        <v>26</v>
      </c>
      <c r="D117" s="31">
        <v>2.7000000000000003E-2</v>
      </c>
      <c r="E117" s="31">
        <v>1.2E-2</v>
      </c>
      <c r="F117" s="31">
        <v>4.5999999999999999E-2</v>
      </c>
      <c r="G117" s="31">
        <v>-7.8377301467999996E-2</v>
      </c>
      <c r="H117" s="31">
        <v>3.7077389758999997E-2</v>
      </c>
      <c r="I117" s="72">
        <f t="shared" si="2"/>
        <v>0.37323665774074044</v>
      </c>
      <c r="J117" s="72">
        <f t="shared" si="3"/>
        <v>-1.4730628519296243</v>
      </c>
      <c r="K117" s="89"/>
      <c r="L117" s="104"/>
      <c r="M117" s="89"/>
      <c r="N117" s="89"/>
      <c r="O117" s="89"/>
      <c r="P117" s="88"/>
      <c r="Q117" s="85"/>
      <c r="R117" s="85"/>
      <c r="S117" s="85"/>
      <c r="T117" s="85"/>
      <c r="U117" s="85"/>
      <c r="V117" s="85"/>
      <c r="W117" s="78"/>
    </row>
    <row r="118" spans="1:23" ht="12.75" customHeight="1">
      <c r="A118" s="19">
        <v>116</v>
      </c>
      <c r="B118" s="33" t="s">
        <v>83</v>
      </c>
      <c r="C118" s="30" t="s">
        <v>26</v>
      </c>
      <c r="D118" s="31">
        <v>2.6000000000000002E-2</v>
      </c>
      <c r="E118" s="31">
        <v>1.1000000000000001E-2</v>
      </c>
      <c r="F118" s="31">
        <v>4.5999999999999999E-2</v>
      </c>
      <c r="G118" s="31">
        <v>-8.4630105930000005E-2</v>
      </c>
      <c r="H118" s="31">
        <v>3.3962961627999999E-2</v>
      </c>
      <c r="I118" s="72">
        <f t="shared" si="2"/>
        <v>0.30626775492307678</v>
      </c>
      <c r="J118" s="72">
        <f t="shared" si="3"/>
        <v>-1.401310635911194</v>
      </c>
      <c r="K118" s="88"/>
      <c r="L118" s="88"/>
      <c r="M118" s="91"/>
      <c r="N118" s="88"/>
      <c r="O118" s="88"/>
      <c r="P118" s="88"/>
      <c r="Q118" s="85"/>
      <c r="R118" s="85"/>
      <c r="S118" s="85"/>
      <c r="T118" s="85"/>
      <c r="U118" s="85"/>
      <c r="V118" s="85"/>
      <c r="W118" s="78"/>
    </row>
    <row r="119" spans="1:23" ht="12.75" customHeight="1">
      <c r="A119" s="19">
        <v>117</v>
      </c>
      <c r="B119" s="34" t="s">
        <v>84</v>
      </c>
      <c r="C119" s="30" t="s">
        <v>26</v>
      </c>
      <c r="D119" s="31">
        <v>8.0000000000000002E-3</v>
      </c>
      <c r="E119" s="31">
        <v>1.3000000000000001E-2</v>
      </c>
      <c r="F119" s="31">
        <v>3.7000000000000005E-2</v>
      </c>
      <c r="G119" s="31">
        <v>-6.9825464613999993E-2</v>
      </c>
      <c r="H119" s="31">
        <v>-6.6281209664000001E-2</v>
      </c>
      <c r="I119" s="72">
        <f t="shared" si="2"/>
        <v>-9.2851512080000003</v>
      </c>
      <c r="J119" s="72">
        <f t="shared" si="3"/>
        <v>-5.0758773602050167E-2</v>
      </c>
      <c r="K119" s="88"/>
      <c r="L119" s="88"/>
      <c r="M119" s="91"/>
      <c r="N119" s="88"/>
      <c r="O119" s="88"/>
      <c r="P119" s="88"/>
      <c r="Q119" s="85"/>
      <c r="R119" s="85"/>
      <c r="S119" s="85"/>
      <c r="T119" s="85"/>
      <c r="U119" s="85"/>
      <c r="V119" s="85"/>
      <c r="W119" s="78"/>
    </row>
    <row r="120" spans="1:23" ht="12.75" customHeight="1">
      <c r="A120" s="19">
        <v>118</v>
      </c>
      <c r="B120" s="34" t="s">
        <v>85</v>
      </c>
      <c r="C120" s="30" t="s">
        <v>26</v>
      </c>
      <c r="D120" s="31">
        <v>1.2E-2</v>
      </c>
      <c r="E120" s="31">
        <v>1.6E-2</v>
      </c>
      <c r="F120" s="31">
        <v>1.3999999999999999E-2</v>
      </c>
      <c r="G120" s="31">
        <v>1.0732092053000001E-2</v>
      </c>
      <c r="H120" s="31">
        <v>8.4722144800000003E-3</v>
      </c>
      <c r="I120" s="72">
        <f t="shared" si="2"/>
        <v>-0.29398212666666668</v>
      </c>
      <c r="J120" s="72">
        <f t="shared" si="3"/>
        <v>-0.21057195203318113</v>
      </c>
      <c r="K120" s="88"/>
      <c r="L120" s="88"/>
      <c r="M120" s="100"/>
      <c r="N120" s="100"/>
      <c r="O120" s="100"/>
      <c r="P120" s="88"/>
      <c r="Q120" s="85"/>
      <c r="R120" s="85"/>
      <c r="S120" s="85"/>
      <c r="T120" s="85"/>
      <c r="U120" s="85"/>
      <c r="V120" s="85"/>
      <c r="W120" s="78"/>
    </row>
    <row r="121" spans="1:23" ht="12.75" customHeight="1">
      <c r="A121" s="19">
        <v>119</v>
      </c>
      <c r="B121" s="34" t="s">
        <v>86</v>
      </c>
      <c r="C121" s="30" t="s">
        <v>26</v>
      </c>
      <c r="D121" s="31">
        <v>-0.01</v>
      </c>
      <c r="E121" s="31">
        <v>1.9E-2</v>
      </c>
      <c r="F121" s="31">
        <v>5.0000000000000001E-3</v>
      </c>
      <c r="G121" s="31">
        <v>1.1177057050000001E-3</v>
      </c>
      <c r="H121" s="31">
        <v>-2.1861251099999999E-4</v>
      </c>
      <c r="I121" s="72">
        <f t="shared" si="2"/>
        <v>-0.97813874889999997</v>
      </c>
      <c r="J121" s="72">
        <f t="shared" si="3"/>
        <v>-1.1955904045421331</v>
      </c>
      <c r="K121" s="88"/>
      <c r="L121" s="88"/>
      <c r="M121" s="91"/>
      <c r="N121" s="88"/>
      <c r="O121" s="88"/>
      <c r="P121" s="88"/>
      <c r="Q121" s="85"/>
      <c r="R121" s="85"/>
      <c r="S121" s="85"/>
      <c r="T121" s="85"/>
      <c r="U121" s="85"/>
      <c r="V121" s="85"/>
      <c r="W121" s="78"/>
    </row>
    <row r="122" spans="1:23" ht="12.75" customHeight="1">
      <c r="A122" s="19">
        <v>120</v>
      </c>
      <c r="B122" s="34" t="s">
        <v>87</v>
      </c>
      <c r="C122" s="30" t="s">
        <v>26</v>
      </c>
      <c r="D122" s="32" t="s">
        <v>23</v>
      </c>
      <c r="E122" s="32" t="s">
        <v>23</v>
      </c>
      <c r="F122" s="32" t="s">
        <v>23</v>
      </c>
      <c r="G122" s="32" t="s">
        <v>23</v>
      </c>
      <c r="H122" s="32" t="s">
        <v>23</v>
      </c>
      <c r="I122" s="72"/>
      <c r="J122" s="72"/>
      <c r="K122" s="88"/>
      <c r="L122" s="88"/>
      <c r="M122" s="91"/>
      <c r="N122" s="88"/>
      <c r="O122" s="88"/>
      <c r="P122" s="88"/>
      <c r="Q122" s="85"/>
      <c r="R122" s="85"/>
      <c r="S122" s="85"/>
      <c r="T122" s="85"/>
      <c r="U122" s="85"/>
      <c r="V122" s="85"/>
      <c r="W122" s="78"/>
    </row>
    <row r="123" spans="1:23" ht="12.75" customHeight="1">
      <c r="A123" s="19">
        <v>121</v>
      </c>
      <c r="B123" s="34" t="s">
        <v>88</v>
      </c>
      <c r="C123" s="30" t="s">
        <v>26</v>
      </c>
      <c r="D123" s="31">
        <v>3.5000000000000003E-2</v>
      </c>
      <c r="E123" s="31">
        <v>0.01</v>
      </c>
      <c r="F123" s="31">
        <v>0.06</v>
      </c>
      <c r="G123" s="31">
        <v>-0.13508018369800001</v>
      </c>
      <c r="H123" s="31">
        <v>4.7398870140999999E-2</v>
      </c>
      <c r="I123" s="72">
        <f t="shared" si="2"/>
        <v>0.35425343259999975</v>
      </c>
      <c r="J123" s="72">
        <f t="shared" si="3"/>
        <v>-1.3508943269352527</v>
      </c>
      <c r="K123" s="88"/>
      <c r="L123" s="88"/>
      <c r="M123" s="91"/>
      <c r="N123" s="88"/>
      <c r="O123" s="88"/>
      <c r="P123" s="88"/>
      <c r="Q123" s="85"/>
      <c r="R123" s="85"/>
      <c r="S123" s="85"/>
      <c r="T123" s="85"/>
      <c r="U123" s="85"/>
      <c r="V123" s="85"/>
      <c r="W123" s="78"/>
    </row>
    <row r="124" spans="1:23" ht="12.75" customHeight="1">
      <c r="A124" s="19">
        <v>122</v>
      </c>
      <c r="B124" s="34" t="s">
        <v>89</v>
      </c>
      <c r="C124" s="30" t="s">
        <v>26</v>
      </c>
      <c r="D124" s="31">
        <v>3.0000000000000001E-3</v>
      </c>
      <c r="E124" s="31">
        <v>-5.4000000000000006E-2</v>
      </c>
      <c r="F124" s="31">
        <v>6.0000000000000001E-3</v>
      </c>
      <c r="G124" s="31">
        <v>3.0556419878E-2</v>
      </c>
      <c r="H124" s="31">
        <v>2.4943542230999999E-2</v>
      </c>
      <c r="I124" s="72">
        <f t="shared" si="2"/>
        <v>7.3145140770000001</v>
      </c>
      <c r="J124" s="72">
        <f t="shared" si="3"/>
        <v>-0.18368898154332403</v>
      </c>
      <c r="K124" s="88"/>
      <c r="L124" s="88"/>
      <c r="M124" s="91"/>
      <c r="N124" s="88"/>
      <c r="O124" s="88"/>
      <c r="P124" s="88"/>
      <c r="Q124" s="85"/>
      <c r="R124" s="85"/>
      <c r="S124" s="85"/>
      <c r="T124" s="85"/>
      <c r="U124" s="85"/>
      <c r="V124" s="85"/>
      <c r="W124" s="78"/>
    </row>
    <row r="125" spans="1:23" ht="12.75" customHeight="1">
      <c r="A125" s="19">
        <v>123</v>
      </c>
      <c r="B125" s="34" t="s">
        <v>90</v>
      </c>
      <c r="C125" s="30" t="s">
        <v>26</v>
      </c>
      <c r="D125" s="31">
        <v>4.0000000000000001E-3</v>
      </c>
      <c r="E125" s="31">
        <v>1.3999999999999999E-2</v>
      </c>
      <c r="F125" s="31">
        <v>2E-3</v>
      </c>
      <c r="G125" s="31">
        <v>1.4858059995999999E-2</v>
      </c>
      <c r="H125" s="31">
        <v>-1.2076766439E-2</v>
      </c>
      <c r="I125" s="72">
        <f t="shared" si="2"/>
        <v>-4.01919160975</v>
      </c>
      <c r="J125" s="72">
        <f t="shared" si="3"/>
        <v>-1.8128091044356556</v>
      </c>
      <c r="K125" s="88"/>
      <c r="L125" s="88"/>
      <c r="M125" s="91"/>
      <c r="N125" s="88"/>
      <c r="O125" s="88"/>
      <c r="P125" s="88"/>
      <c r="Q125" s="85"/>
      <c r="R125" s="85"/>
      <c r="S125" s="85"/>
      <c r="T125" s="85"/>
      <c r="U125" s="85"/>
      <c r="V125" s="85"/>
      <c r="W125" s="78"/>
    </row>
    <row r="126" spans="1:23" ht="12.75" customHeight="1">
      <c r="A126" s="19">
        <v>124</v>
      </c>
      <c r="B126" s="34" t="s">
        <v>91</v>
      </c>
      <c r="C126" s="30" t="s">
        <v>26</v>
      </c>
      <c r="D126" s="31">
        <v>9.0999999999999998E-2</v>
      </c>
      <c r="E126" s="31">
        <v>6.2E-2</v>
      </c>
      <c r="F126" s="31">
        <v>6.7000000000000004E-2</v>
      </c>
      <c r="G126" s="31">
        <v>7.8746557046999996E-2</v>
      </c>
      <c r="H126" s="31">
        <v>0.113320191418</v>
      </c>
      <c r="I126" s="72">
        <f t="shared" si="2"/>
        <v>0.24527682876923085</v>
      </c>
      <c r="J126" s="72">
        <f t="shared" si="3"/>
        <v>0.43904947298666874</v>
      </c>
      <c r="K126" s="88"/>
      <c r="L126" s="88"/>
      <c r="M126" s="91"/>
      <c r="N126" s="88"/>
      <c r="O126" s="88"/>
      <c r="P126" s="88"/>
      <c r="Q126" s="85"/>
      <c r="R126" s="85"/>
      <c r="S126" s="85"/>
      <c r="T126" s="85"/>
      <c r="U126" s="85"/>
      <c r="V126" s="85"/>
      <c r="W126" s="78"/>
    </row>
    <row r="127" spans="1:23" ht="12.75" customHeight="1">
      <c r="A127" s="19">
        <v>125</v>
      </c>
      <c r="B127" s="34" t="s">
        <v>92</v>
      </c>
      <c r="C127" s="30" t="s">
        <v>26</v>
      </c>
      <c r="D127" s="31">
        <v>9.1999999999999998E-2</v>
      </c>
      <c r="E127" s="31">
        <v>3.5000000000000003E-2</v>
      </c>
      <c r="F127" s="31">
        <v>-0.03</v>
      </c>
      <c r="G127" s="31">
        <v>2.3447153094000001E-2</v>
      </c>
      <c r="H127" s="31">
        <v>-3.1064293823000001E-2</v>
      </c>
      <c r="I127" s="72">
        <f t="shared" si="2"/>
        <v>-1.3376553676413043</v>
      </c>
      <c r="J127" s="72">
        <f t="shared" si="3"/>
        <v>-2.3248642041301459</v>
      </c>
      <c r="K127" s="88"/>
      <c r="L127" s="88"/>
      <c r="M127" s="91"/>
      <c r="N127" s="88"/>
      <c r="O127" s="88"/>
      <c r="P127" s="88"/>
      <c r="Q127" s="85"/>
      <c r="R127" s="85"/>
      <c r="S127" s="85"/>
      <c r="T127" s="85"/>
      <c r="U127" s="85"/>
      <c r="V127" s="85"/>
      <c r="W127" s="78"/>
    </row>
    <row r="128" spans="1:23" ht="12.75" customHeight="1">
      <c r="A128" s="19">
        <v>126</v>
      </c>
      <c r="B128" s="34" t="s">
        <v>93</v>
      </c>
      <c r="C128" s="30" t="s">
        <v>26</v>
      </c>
      <c r="D128" s="31">
        <v>-2.4E-2</v>
      </c>
      <c r="E128" s="31">
        <v>-8.0000000000000002E-3</v>
      </c>
      <c r="F128" s="31">
        <v>-3.7000000000000005E-2</v>
      </c>
      <c r="G128" s="31">
        <v>-3.0814266415E-2</v>
      </c>
      <c r="H128" s="31">
        <v>-0.100088083572</v>
      </c>
      <c r="I128" s="72">
        <f t="shared" si="2"/>
        <v>3.1703368154999998</v>
      </c>
      <c r="J128" s="72">
        <f t="shared" si="3"/>
        <v>2.2481085943775176</v>
      </c>
      <c r="K128" s="88"/>
      <c r="L128" s="88"/>
      <c r="M128" s="91"/>
      <c r="N128" s="88"/>
      <c r="O128" s="88"/>
      <c r="P128" s="88"/>
      <c r="Q128" s="85"/>
      <c r="R128" s="85"/>
      <c r="S128" s="85"/>
      <c r="T128" s="85"/>
      <c r="U128" s="85"/>
      <c r="V128" s="85"/>
      <c r="W128" s="78"/>
    </row>
    <row r="129" spans="1:23" ht="12.75" customHeight="1">
      <c r="A129" s="19">
        <v>127</v>
      </c>
      <c r="B129" s="34" t="s">
        <v>94</v>
      </c>
      <c r="C129" s="30" t="s">
        <v>26</v>
      </c>
      <c r="D129" s="31">
        <v>-7.0999999999999994E-2</v>
      </c>
      <c r="E129" s="31">
        <v>-0.46200000000000002</v>
      </c>
      <c r="F129" s="31">
        <v>0.42899999999999999</v>
      </c>
      <c r="G129" s="31" t="s">
        <v>23</v>
      </c>
      <c r="H129" s="31">
        <v>0.14068748600299999</v>
      </c>
      <c r="I129" s="72">
        <f t="shared" si="2"/>
        <v>-2.981513887366197</v>
      </c>
      <c r="J129" s="72" t="s">
        <v>23</v>
      </c>
      <c r="K129" s="88"/>
      <c r="L129" s="88"/>
      <c r="M129" s="91"/>
      <c r="N129" s="88"/>
      <c r="O129" s="88"/>
      <c r="P129" s="88"/>
      <c r="Q129" s="85"/>
      <c r="R129" s="85"/>
      <c r="S129" s="85"/>
      <c r="T129" s="85"/>
      <c r="U129" s="85"/>
      <c r="V129" s="85"/>
      <c r="W129" s="78"/>
    </row>
    <row r="130" spans="1:23" ht="12.75" customHeight="1">
      <c r="A130" s="19">
        <v>128</v>
      </c>
      <c r="B130" s="34" t="s">
        <v>95</v>
      </c>
      <c r="C130" s="30" t="s">
        <v>26</v>
      </c>
      <c r="D130" s="31">
        <v>1.3999999999999999E-2</v>
      </c>
      <c r="E130" s="31">
        <v>2.2000000000000002E-2</v>
      </c>
      <c r="F130" s="31">
        <v>5.5E-2</v>
      </c>
      <c r="G130" s="31">
        <v>-3.0704360744E-2</v>
      </c>
      <c r="H130" s="31">
        <v>3.5835473575999997E-2</v>
      </c>
      <c r="I130" s="72">
        <f t="shared" si="2"/>
        <v>1.5596766840000003</v>
      </c>
      <c r="J130" s="72">
        <f t="shared" si="3"/>
        <v>-2.1671134883667191</v>
      </c>
      <c r="K130" s="88"/>
      <c r="L130" s="88"/>
      <c r="M130" s="91"/>
      <c r="N130" s="88"/>
      <c r="O130" s="88"/>
      <c r="P130" s="88"/>
      <c r="Q130" s="85"/>
      <c r="R130" s="85"/>
      <c r="S130" s="85"/>
      <c r="T130" s="85"/>
      <c r="U130" s="85"/>
      <c r="V130" s="85"/>
      <c r="W130" s="78"/>
    </row>
    <row r="131" spans="1:23" ht="12.75" customHeight="1">
      <c r="A131" s="19">
        <v>129</v>
      </c>
      <c r="B131" s="34" t="s">
        <v>96</v>
      </c>
      <c r="C131" s="30" t="s">
        <v>26</v>
      </c>
      <c r="D131" s="32" t="s">
        <v>23</v>
      </c>
      <c r="E131" s="32" t="s">
        <v>23</v>
      </c>
      <c r="F131" s="32" t="s">
        <v>23</v>
      </c>
      <c r="G131" s="32" t="s">
        <v>23</v>
      </c>
      <c r="H131" s="32" t="s">
        <v>23</v>
      </c>
      <c r="I131" s="32" t="s">
        <v>23</v>
      </c>
      <c r="J131" s="32" t="s">
        <v>23</v>
      </c>
      <c r="K131" s="88"/>
      <c r="L131" s="88"/>
      <c r="M131" s="91"/>
      <c r="N131" s="88"/>
      <c r="O131" s="88"/>
      <c r="P131" s="88"/>
      <c r="Q131" s="85"/>
      <c r="R131" s="85"/>
      <c r="S131" s="85"/>
      <c r="T131" s="85"/>
      <c r="U131" s="85"/>
      <c r="V131" s="85"/>
      <c r="W131" s="78"/>
    </row>
    <row r="132" spans="1:23" ht="12.75" customHeight="1">
      <c r="A132" s="19">
        <v>130</v>
      </c>
      <c r="B132" s="34" t="s">
        <v>97</v>
      </c>
      <c r="C132" s="30" t="s">
        <v>26</v>
      </c>
      <c r="D132" s="31">
        <v>6.6000000000000003E-2</v>
      </c>
      <c r="E132" s="31">
        <v>3.7000000000000005E-2</v>
      </c>
      <c r="F132" s="31">
        <v>0.04</v>
      </c>
      <c r="G132" s="31">
        <v>0.94200573744100002</v>
      </c>
      <c r="H132" s="31">
        <v>4.8121117501000003E-2</v>
      </c>
      <c r="I132" s="72">
        <f t="shared" ref="I132:I174" si="4">H132/D132-1</f>
        <v>-0.27089215907575759</v>
      </c>
      <c r="J132" s="72">
        <f t="shared" ref="J132:J148" si="5">H132/G132-1</f>
        <v>-0.94891632228087786</v>
      </c>
      <c r="K132" s="88"/>
      <c r="L132" s="88"/>
      <c r="M132" s="91"/>
      <c r="N132" s="88"/>
      <c r="O132" s="88"/>
      <c r="P132" s="88"/>
      <c r="Q132" s="85"/>
      <c r="R132" s="85"/>
      <c r="S132" s="85"/>
      <c r="T132" s="85"/>
      <c r="U132" s="85"/>
      <c r="V132" s="85"/>
      <c r="W132" s="78"/>
    </row>
    <row r="133" spans="1:23" ht="12.75" customHeight="1">
      <c r="A133" s="19">
        <v>131</v>
      </c>
      <c r="B133" s="34" t="s">
        <v>98</v>
      </c>
      <c r="C133" s="30" t="s">
        <v>26</v>
      </c>
      <c r="D133" s="31">
        <v>7.9000000000000001E-2</v>
      </c>
      <c r="E133" s="31">
        <v>-5.7000000000000002E-2</v>
      </c>
      <c r="F133" s="32" t="s">
        <v>23</v>
      </c>
      <c r="G133" s="32" t="s">
        <v>23</v>
      </c>
      <c r="H133" s="32" t="s">
        <v>23</v>
      </c>
      <c r="I133" s="32" t="s">
        <v>23</v>
      </c>
      <c r="J133" s="32" t="s">
        <v>23</v>
      </c>
      <c r="K133" s="88"/>
      <c r="L133" s="88"/>
      <c r="M133" s="91"/>
      <c r="N133" s="88"/>
      <c r="O133" s="88"/>
      <c r="P133" s="88"/>
      <c r="Q133" s="85"/>
      <c r="R133" s="85"/>
      <c r="S133" s="85"/>
      <c r="T133" s="85"/>
      <c r="U133" s="85"/>
      <c r="V133" s="85"/>
      <c r="W133" s="78"/>
    </row>
    <row r="134" spans="1:23" ht="12.75" customHeight="1">
      <c r="A134" s="19">
        <v>132</v>
      </c>
      <c r="B134" s="33" t="s">
        <v>99</v>
      </c>
      <c r="C134" s="30" t="s">
        <v>26</v>
      </c>
      <c r="D134" s="31">
        <v>0.04</v>
      </c>
      <c r="E134" s="31">
        <v>1.9E-2</v>
      </c>
      <c r="F134" s="31">
        <v>4.5999999999999999E-2</v>
      </c>
      <c r="G134" s="31">
        <v>-3.9242529371E-2</v>
      </c>
      <c r="H134" s="31">
        <v>0.06</v>
      </c>
      <c r="I134" s="72">
        <f t="shared" si="4"/>
        <v>0.5</v>
      </c>
      <c r="J134" s="72">
        <f t="shared" si="5"/>
        <v>-2.5289534329644829</v>
      </c>
      <c r="K134" s="88"/>
      <c r="L134" s="88"/>
      <c r="M134" s="88"/>
      <c r="N134" s="88"/>
      <c r="O134" s="88"/>
      <c r="P134" s="88"/>
      <c r="Q134" s="85"/>
      <c r="R134" s="85"/>
      <c r="S134" s="85"/>
      <c r="T134" s="85"/>
      <c r="U134" s="85"/>
      <c r="V134" s="85"/>
      <c r="W134" s="78"/>
    </row>
    <row r="135" spans="1:23" ht="12.75" customHeight="1">
      <c r="A135" s="19">
        <v>133</v>
      </c>
      <c r="B135" s="34" t="s">
        <v>85</v>
      </c>
      <c r="C135" s="30" t="s">
        <v>26</v>
      </c>
      <c r="D135" s="32" t="s">
        <v>23</v>
      </c>
      <c r="E135" s="32" t="s">
        <v>23</v>
      </c>
      <c r="F135" s="32" t="s">
        <v>23</v>
      </c>
      <c r="G135" s="32" t="s">
        <v>23</v>
      </c>
      <c r="H135" s="32" t="s">
        <v>23</v>
      </c>
      <c r="I135" s="72"/>
      <c r="J135" s="72"/>
      <c r="K135" s="88"/>
      <c r="L135" s="88"/>
      <c r="M135" s="88"/>
      <c r="N135" s="88"/>
      <c r="O135" s="88"/>
      <c r="P135" s="88"/>
      <c r="Q135" s="85"/>
      <c r="R135" s="85"/>
      <c r="S135" s="85"/>
      <c r="T135" s="85"/>
      <c r="U135" s="85"/>
      <c r="V135" s="85"/>
      <c r="W135" s="78"/>
    </row>
    <row r="136" spans="1:23" ht="12.75" customHeight="1">
      <c r="A136" s="19">
        <v>134</v>
      </c>
      <c r="B136" s="34" t="s">
        <v>94</v>
      </c>
      <c r="C136" s="30" t="s">
        <v>26</v>
      </c>
      <c r="D136" s="31">
        <v>0.04</v>
      </c>
      <c r="E136" s="31">
        <v>1.9E-2</v>
      </c>
      <c r="F136" s="31">
        <v>4.5999999999999999E-2</v>
      </c>
      <c r="G136" s="31">
        <v>-3.9242529371E-2</v>
      </c>
      <c r="H136" s="31">
        <v>6.0796368033000002E-2</v>
      </c>
      <c r="I136" s="72">
        <f t="shared" si="4"/>
        <v>0.51990920082499992</v>
      </c>
      <c r="J136" s="72">
        <f t="shared" si="5"/>
        <v>-2.5492469269304583</v>
      </c>
      <c r="K136" s="88"/>
      <c r="L136" s="88"/>
      <c r="M136" s="88"/>
      <c r="N136" s="88"/>
      <c r="O136" s="88"/>
      <c r="P136" s="88"/>
      <c r="Q136" s="85"/>
      <c r="R136" s="85"/>
      <c r="S136" s="85"/>
      <c r="T136" s="85"/>
      <c r="U136" s="85"/>
      <c r="V136" s="85"/>
      <c r="W136" s="78"/>
    </row>
    <row r="137" spans="1:23" ht="12.75" customHeight="1">
      <c r="A137" s="19">
        <v>135</v>
      </c>
      <c r="B137" s="34" t="s">
        <v>95</v>
      </c>
      <c r="C137" s="30" t="s">
        <v>26</v>
      </c>
      <c r="D137" s="32" t="s">
        <v>23</v>
      </c>
      <c r="E137" s="32" t="s">
        <v>23</v>
      </c>
      <c r="F137" s="32" t="s">
        <v>23</v>
      </c>
      <c r="G137" s="32" t="s">
        <v>23</v>
      </c>
      <c r="H137" s="32" t="s">
        <v>23</v>
      </c>
      <c r="I137" s="32" t="s">
        <v>23</v>
      </c>
      <c r="J137" s="32" t="s">
        <v>23</v>
      </c>
      <c r="K137" s="88"/>
      <c r="L137" s="88"/>
      <c r="M137" s="88"/>
      <c r="N137" s="88"/>
      <c r="O137" s="88"/>
      <c r="P137" s="88"/>
      <c r="Q137" s="85"/>
      <c r="R137" s="85"/>
      <c r="S137" s="85"/>
      <c r="T137" s="85"/>
      <c r="U137" s="85"/>
      <c r="V137" s="85"/>
      <c r="W137" s="78"/>
    </row>
    <row r="138" spans="1:23">
      <c r="A138" s="19">
        <v>136</v>
      </c>
      <c r="B138" s="33" t="s">
        <v>100</v>
      </c>
      <c r="C138" s="30" t="s">
        <v>26</v>
      </c>
      <c r="D138" s="31">
        <v>8.0000000000000002E-3</v>
      </c>
      <c r="E138" s="31">
        <v>-1E-3</v>
      </c>
      <c r="F138" s="31">
        <v>2.5000000000000001E-2</v>
      </c>
      <c r="G138" s="31">
        <v>3.3734845231000003E-2</v>
      </c>
      <c r="H138" s="31">
        <v>1.2775839480999999E-2</v>
      </c>
      <c r="I138" s="72">
        <f t="shared" si="4"/>
        <v>0.59697993512499981</v>
      </c>
      <c r="J138" s="72">
        <f t="shared" si="5"/>
        <v>-0.62128655419886503</v>
      </c>
      <c r="K138" s="88"/>
      <c r="L138" s="88"/>
      <c r="N138" s="88"/>
      <c r="O138" s="69"/>
      <c r="P138" s="88"/>
      <c r="Q138" s="85"/>
      <c r="R138" s="85"/>
      <c r="S138" s="85"/>
      <c r="T138" s="85"/>
      <c r="U138" s="85"/>
      <c r="V138" s="87"/>
      <c r="W138" s="78"/>
    </row>
    <row r="139" spans="1:23" ht="12.75" customHeight="1">
      <c r="A139" s="19">
        <v>137</v>
      </c>
      <c r="B139" s="34" t="s">
        <v>84</v>
      </c>
      <c r="C139" s="30" t="s">
        <v>26</v>
      </c>
      <c r="D139" s="31">
        <v>0.106</v>
      </c>
      <c r="E139" s="31">
        <v>2.8999999999999998E-2</v>
      </c>
      <c r="F139" s="31">
        <v>6.6000000000000003E-2</v>
      </c>
      <c r="G139" s="32" t="s">
        <v>23</v>
      </c>
      <c r="H139" s="32" t="s">
        <v>23</v>
      </c>
      <c r="I139" s="32" t="s">
        <v>23</v>
      </c>
      <c r="J139" s="32" t="s">
        <v>23</v>
      </c>
      <c r="K139" s="88"/>
      <c r="L139" s="88"/>
      <c r="N139" s="88"/>
      <c r="O139" s="69"/>
      <c r="P139" s="88"/>
      <c r="Q139" s="85"/>
      <c r="R139" s="85"/>
      <c r="S139" s="85"/>
      <c r="T139" s="85"/>
      <c r="U139" s="85"/>
      <c r="V139" s="85"/>
      <c r="W139" s="78"/>
    </row>
    <row r="140" spans="1:23" ht="12.75" customHeight="1">
      <c r="A140" s="19">
        <v>138</v>
      </c>
      <c r="B140" s="34" t="s">
        <v>88</v>
      </c>
      <c r="C140" s="30" t="s">
        <v>26</v>
      </c>
      <c r="D140" s="31">
        <v>-4.0000000000000001E-3</v>
      </c>
      <c r="E140" s="31">
        <v>-5.0000000000000001E-3</v>
      </c>
      <c r="F140" s="31">
        <v>0.02</v>
      </c>
      <c r="G140" s="31">
        <v>5.4387482975999997E-2</v>
      </c>
      <c r="H140" s="31">
        <v>5.5125418240000003E-3</v>
      </c>
      <c r="I140" s="72">
        <f t="shared" si="4"/>
        <v>-2.3781354559999999</v>
      </c>
      <c r="J140" s="72">
        <f t="shared" si="5"/>
        <v>-0.89864318916114272</v>
      </c>
      <c r="K140" s="88"/>
      <c r="L140" s="88"/>
      <c r="N140" s="88"/>
      <c r="O140" s="69"/>
      <c r="P140" s="88"/>
      <c r="Q140" s="85"/>
      <c r="R140" s="85"/>
      <c r="S140" s="85"/>
      <c r="T140" s="85"/>
      <c r="U140" s="85"/>
      <c r="V140" s="85"/>
      <c r="W140" s="78"/>
    </row>
    <row r="141" spans="1:23" ht="12.75" customHeight="1">
      <c r="A141" s="19">
        <v>139</v>
      </c>
      <c r="B141" s="34" t="s">
        <v>94</v>
      </c>
      <c r="C141" s="30" t="s">
        <v>26</v>
      </c>
      <c r="D141" s="31">
        <v>8.199999999999999E-2</v>
      </c>
      <c r="E141" s="31">
        <v>1.3999999999999999E-2</v>
      </c>
      <c r="F141" s="31">
        <v>5.9000000000000004E-2</v>
      </c>
      <c r="G141" s="31">
        <v>-0.10950486661599999</v>
      </c>
      <c r="H141" s="31">
        <v>7.1292459766999994E-2</v>
      </c>
      <c r="I141" s="72">
        <f t="shared" si="4"/>
        <v>-0.1305797589390244</v>
      </c>
      <c r="J141" s="72">
        <f t="shared" si="5"/>
        <v>-1.65104375695923</v>
      </c>
      <c r="K141" s="88"/>
      <c r="L141" s="88"/>
      <c r="N141" s="88"/>
      <c r="O141" s="69"/>
      <c r="P141" s="88"/>
      <c r="Q141" s="85"/>
      <c r="R141" s="85"/>
      <c r="S141" s="85"/>
      <c r="T141" s="85"/>
      <c r="U141" s="85"/>
      <c r="V141" s="85"/>
      <c r="W141" s="78"/>
    </row>
    <row r="142" spans="1:23" ht="12.75" customHeight="1">
      <c r="A142" s="19">
        <v>140</v>
      </c>
      <c r="B142" s="34" t="s">
        <v>95</v>
      </c>
      <c r="C142" s="30" t="s">
        <v>26</v>
      </c>
      <c r="D142" s="31">
        <v>8.0000000000000002E-3</v>
      </c>
      <c r="E142" s="31">
        <v>1.6E-2</v>
      </c>
      <c r="F142" s="32" t="s">
        <v>23</v>
      </c>
      <c r="G142" s="32" t="s">
        <v>23</v>
      </c>
      <c r="H142" s="32" t="s">
        <v>23</v>
      </c>
      <c r="I142" s="32" t="s">
        <v>23</v>
      </c>
      <c r="J142" s="32" t="s">
        <v>23</v>
      </c>
      <c r="K142" s="88"/>
      <c r="L142" s="88"/>
      <c r="N142" s="88"/>
      <c r="O142" s="69"/>
      <c r="P142" s="88"/>
      <c r="Q142" s="85"/>
      <c r="R142" s="85"/>
      <c r="S142" s="85"/>
      <c r="T142" s="85"/>
      <c r="U142" s="85"/>
      <c r="V142" s="85"/>
      <c r="W142" s="78"/>
    </row>
    <row r="143" spans="1:23" ht="12.75" customHeight="1">
      <c r="A143" s="19">
        <v>141</v>
      </c>
      <c r="B143" s="34" t="s">
        <v>96</v>
      </c>
      <c r="C143" s="30" t="s">
        <v>26</v>
      </c>
      <c r="D143" s="31">
        <v>-4.4999999999999998E-2</v>
      </c>
      <c r="E143" s="32" t="s">
        <v>23</v>
      </c>
      <c r="F143" s="32" t="s">
        <v>23</v>
      </c>
      <c r="G143" s="32" t="s">
        <v>23</v>
      </c>
      <c r="H143" s="32" t="s">
        <v>23</v>
      </c>
      <c r="I143" s="32" t="s">
        <v>23</v>
      </c>
      <c r="J143" s="32" t="s">
        <v>23</v>
      </c>
      <c r="K143" s="88"/>
      <c r="L143" s="88"/>
      <c r="N143" s="88"/>
      <c r="O143" s="69"/>
      <c r="P143" s="88"/>
      <c r="Q143" s="85"/>
      <c r="R143" s="85"/>
      <c r="S143" s="85"/>
      <c r="T143" s="85"/>
      <c r="U143" s="85"/>
      <c r="V143" s="85"/>
      <c r="W143" s="78"/>
    </row>
    <row r="144" spans="1:23" ht="12.75" customHeight="1">
      <c r="A144" s="19">
        <v>142</v>
      </c>
      <c r="B144" s="34" t="s">
        <v>101</v>
      </c>
      <c r="C144" s="30" t="s">
        <v>26</v>
      </c>
      <c r="D144" s="31">
        <v>2E-3</v>
      </c>
      <c r="E144" s="31">
        <v>1.7000000000000001E-2</v>
      </c>
      <c r="F144" s="31">
        <v>-2E-3</v>
      </c>
      <c r="G144" s="31">
        <v>7.7752797312999999E-2</v>
      </c>
      <c r="H144" s="31">
        <v>-1.783817704E-2</v>
      </c>
      <c r="I144" s="72">
        <f t="shared" si="4"/>
        <v>-9.919088519999999</v>
      </c>
      <c r="J144" s="72">
        <f t="shared" si="5"/>
        <v>-1.2294216755725329</v>
      </c>
      <c r="K144" s="88"/>
      <c r="L144" s="88"/>
      <c r="N144" s="88"/>
      <c r="O144" s="69"/>
      <c r="P144" s="88"/>
      <c r="Q144" s="85"/>
      <c r="R144" s="85"/>
      <c r="S144" s="85"/>
      <c r="T144" s="85"/>
      <c r="U144" s="85"/>
      <c r="V144" s="85"/>
      <c r="W144" s="78"/>
    </row>
    <row r="145" spans="1:23" ht="12.75" customHeight="1">
      <c r="A145" s="19">
        <v>143</v>
      </c>
      <c r="B145" s="34" t="s">
        <v>102</v>
      </c>
      <c r="C145" s="30" t="s">
        <v>26</v>
      </c>
      <c r="D145" s="32" t="s">
        <v>23</v>
      </c>
      <c r="E145" s="32" t="s">
        <v>23</v>
      </c>
      <c r="F145" s="32" t="s">
        <v>23</v>
      </c>
      <c r="G145" s="32" t="s">
        <v>23</v>
      </c>
      <c r="H145" s="32" t="s">
        <v>23</v>
      </c>
      <c r="I145" s="32" t="s">
        <v>23</v>
      </c>
      <c r="J145" s="32" t="s">
        <v>23</v>
      </c>
      <c r="K145" s="88"/>
      <c r="L145" s="88"/>
      <c r="M145" s="91"/>
      <c r="N145" s="88"/>
      <c r="O145" s="88"/>
      <c r="P145" s="88"/>
      <c r="Q145" s="85"/>
      <c r="R145" s="85"/>
      <c r="S145" s="85"/>
      <c r="T145" s="85"/>
      <c r="U145" s="85"/>
      <c r="V145" s="85"/>
      <c r="W145" s="78"/>
    </row>
    <row r="146" spans="1:23" ht="12.75" customHeight="1">
      <c r="A146" s="19">
        <v>144</v>
      </c>
      <c r="B146" s="34" t="s">
        <v>98</v>
      </c>
      <c r="C146" s="30" t="s">
        <v>26</v>
      </c>
      <c r="D146" s="31">
        <v>0.02</v>
      </c>
      <c r="E146" s="31">
        <v>7.0000000000000007E-2</v>
      </c>
      <c r="F146" s="32" t="s">
        <v>23</v>
      </c>
      <c r="G146" s="32" t="s">
        <v>23</v>
      </c>
      <c r="H146" s="32" t="s">
        <v>23</v>
      </c>
      <c r="I146" s="32" t="s">
        <v>23</v>
      </c>
      <c r="J146" s="32" t="s">
        <v>23</v>
      </c>
      <c r="K146" s="88"/>
      <c r="L146" s="88"/>
      <c r="M146" s="88"/>
      <c r="N146" s="88"/>
      <c r="O146" s="88"/>
      <c r="P146" s="88"/>
      <c r="Q146" s="85"/>
      <c r="R146" s="85"/>
      <c r="S146" s="85"/>
      <c r="T146" s="85"/>
      <c r="U146" s="85"/>
      <c r="V146" s="85"/>
      <c r="W146" s="78"/>
    </row>
    <row r="147" spans="1:23" ht="12.75" customHeight="1">
      <c r="A147" s="19">
        <v>145</v>
      </c>
      <c r="B147" s="33" t="s">
        <v>103</v>
      </c>
      <c r="C147" s="30" t="s">
        <v>26</v>
      </c>
      <c r="D147" s="31">
        <v>3.6000000000000004E-2</v>
      </c>
      <c r="E147" s="31">
        <v>3.6000000000000004E-2</v>
      </c>
      <c r="F147" s="31">
        <v>5.9000000000000004E-2</v>
      </c>
      <c r="G147" s="31">
        <v>-1.2577362763E-2</v>
      </c>
      <c r="H147" s="31">
        <v>7.4408999786999996E-2</v>
      </c>
      <c r="I147" s="72">
        <f t="shared" si="4"/>
        <v>1.0669166607499996</v>
      </c>
      <c r="J147" s="72">
        <f t="shared" si="5"/>
        <v>-6.9161050841195326</v>
      </c>
      <c r="K147" s="88"/>
      <c r="L147" s="88"/>
      <c r="M147" s="88"/>
      <c r="N147" s="88"/>
      <c r="O147" s="88"/>
      <c r="P147" s="88"/>
      <c r="Q147" s="85"/>
      <c r="R147" s="85"/>
      <c r="S147" s="85"/>
      <c r="T147" s="85"/>
      <c r="U147" s="85"/>
      <c r="V147" s="85"/>
      <c r="W147" s="78"/>
    </row>
    <row r="148" spans="1:23" ht="12.75" customHeight="1">
      <c r="A148" s="19">
        <v>146</v>
      </c>
      <c r="B148" s="34" t="s">
        <v>94</v>
      </c>
      <c r="C148" s="30" t="s">
        <v>26</v>
      </c>
      <c r="D148" s="31">
        <v>3.6000000000000004E-2</v>
      </c>
      <c r="E148" s="31">
        <v>3.6000000000000004E-2</v>
      </c>
      <c r="F148" s="31">
        <v>5.9000000000000004E-2</v>
      </c>
      <c r="G148" s="31">
        <v>-1.2577362763E-2</v>
      </c>
      <c r="H148" s="31">
        <v>7.4408999786999996E-2</v>
      </c>
      <c r="I148" s="72">
        <f t="shared" si="4"/>
        <v>1.0669166607499996</v>
      </c>
      <c r="J148" s="72">
        <f t="shared" si="5"/>
        <v>-6.9161050841195326</v>
      </c>
      <c r="L148" s="88"/>
      <c r="M148" s="88"/>
      <c r="N148" s="88"/>
      <c r="O148" s="88"/>
      <c r="P148" s="88"/>
      <c r="Q148" s="85"/>
      <c r="R148" s="85"/>
      <c r="S148" s="85"/>
      <c r="T148" s="85"/>
      <c r="U148" s="85"/>
      <c r="V148" s="85"/>
      <c r="W148" s="78"/>
    </row>
    <row r="149" spans="1:23" s="78" customFormat="1" ht="12.75" customHeight="1">
      <c r="A149" s="81">
        <v>147</v>
      </c>
      <c r="B149" s="82" t="s">
        <v>105</v>
      </c>
      <c r="C149" s="83" t="s">
        <v>106</v>
      </c>
      <c r="D149" s="84">
        <v>153.18556003801626</v>
      </c>
      <c r="E149" s="84">
        <v>431.23160984181931</v>
      </c>
      <c r="F149" s="84">
        <v>645.07450685356298</v>
      </c>
      <c r="G149" s="84" t="s">
        <v>23</v>
      </c>
      <c r="H149" s="84" t="s">
        <v>23</v>
      </c>
      <c r="I149" s="84" t="s">
        <v>23</v>
      </c>
      <c r="J149" s="84" t="s">
        <v>23</v>
      </c>
      <c r="P149" s="85"/>
      <c r="Q149" s="85"/>
      <c r="R149" s="85"/>
    </row>
    <row r="150" spans="1:23" ht="12.75" customHeight="1">
      <c r="A150" s="36">
        <v>148</v>
      </c>
      <c r="B150" s="37" t="s">
        <v>83</v>
      </c>
      <c r="C150" s="38" t="s">
        <v>106</v>
      </c>
      <c r="D150" s="39">
        <v>130.10431222605001</v>
      </c>
      <c r="E150" s="39">
        <v>374.86622171700003</v>
      </c>
      <c r="F150" s="39">
        <v>520.07328524274601</v>
      </c>
      <c r="G150" s="84" t="s">
        <v>23</v>
      </c>
      <c r="H150" s="84" t="s">
        <v>23</v>
      </c>
      <c r="I150" s="84" t="s">
        <v>23</v>
      </c>
      <c r="J150" s="84" t="s">
        <v>23</v>
      </c>
      <c r="K150" s="90"/>
      <c r="L150" s="90"/>
      <c r="M150" s="78"/>
      <c r="N150" s="78"/>
      <c r="O150" s="78"/>
      <c r="P150" s="85"/>
      <c r="Q150" s="85"/>
      <c r="R150" s="85"/>
      <c r="S150" s="78"/>
      <c r="T150" s="78"/>
      <c r="U150" s="78"/>
      <c r="V150" s="78"/>
      <c r="W150" s="78"/>
    </row>
    <row r="151" spans="1:23" ht="12.75" customHeight="1">
      <c r="A151" s="36">
        <v>149</v>
      </c>
      <c r="B151" s="40" t="s">
        <v>107</v>
      </c>
      <c r="C151" s="41" t="s">
        <v>106</v>
      </c>
      <c r="D151" s="42">
        <v>156.73310411362002</v>
      </c>
      <c r="E151" s="42">
        <v>416.59409119700001</v>
      </c>
      <c r="F151" s="42">
        <v>590.82537688648597</v>
      </c>
      <c r="G151" s="42" t="s">
        <v>23</v>
      </c>
      <c r="H151" s="42" t="s">
        <v>23</v>
      </c>
      <c r="I151" s="42" t="s">
        <v>23</v>
      </c>
      <c r="J151" s="42" t="s">
        <v>23</v>
      </c>
      <c r="L151" s="78"/>
      <c r="M151" s="78"/>
      <c r="N151" s="78"/>
      <c r="O151" s="78"/>
      <c r="P151" s="85"/>
      <c r="Q151" s="85"/>
      <c r="R151" s="85"/>
      <c r="S151" s="78"/>
      <c r="T151" s="78"/>
      <c r="U151" s="78"/>
      <c r="V151" s="78"/>
      <c r="W151" s="78"/>
    </row>
    <row r="152" spans="1:23" ht="12.75" customHeight="1">
      <c r="A152" s="36">
        <v>150</v>
      </c>
      <c r="B152" s="40" t="s">
        <v>108</v>
      </c>
      <c r="C152" s="41" t="s">
        <v>106</v>
      </c>
      <c r="D152" s="42">
        <v>26.628791887570003</v>
      </c>
      <c r="E152" s="42">
        <v>41.727869480000003</v>
      </c>
      <c r="F152" s="42">
        <v>70.752091643740002</v>
      </c>
      <c r="G152" s="42" t="s">
        <v>23</v>
      </c>
      <c r="H152" s="42" t="s">
        <v>23</v>
      </c>
      <c r="I152" s="42" t="s">
        <v>23</v>
      </c>
      <c r="J152" s="42" t="s">
        <v>23</v>
      </c>
      <c r="L152" s="78"/>
      <c r="M152" s="78"/>
      <c r="N152" s="78"/>
      <c r="O152" s="78"/>
      <c r="P152" s="85"/>
      <c r="Q152" s="85"/>
      <c r="R152" s="85"/>
      <c r="S152" s="78"/>
      <c r="T152" s="78"/>
      <c r="U152" s="78"/>
      <c r="V152" s="78"/>
      <c r="W152" s="78"/>
    </row>
    <row r="153" spans="1:23" ht="12.75" customHeight="1">
      <c r="A153" s="36">
        <v>151</v>
      </c>
      <c r="B153" s="37" t="s">
        <v>99</v>
      </c>
      <c r="C153" s="38" t="s">
        <v>106</v>
      </c>
      <c r="D153" s="39">
        <v>0.18234971723311588</v>
      </c>
      <c r="E153" s="39">
        <v>28.240765642851414</v>
      </c>
      <c r="F153" s="39">
        <v>90.544710850374003</v>
      </c>
      <c r="G153" s="84" t="s">
        <v>23</v>
      </c>
      <c r="H153" s="84" t="s">
        <v>23</v>
      </c>
      <c r="I153" s="84" t="s">
        <v>23</v>
      </c>
      <c r="J153" s="84" t="s">
        <v>23</v>
      </c>
      <c r="P153" s="69"/>
      <c r="Q153" s="69"/>
      <c r="R153" s="69"/>
    </row>
    <row r="154" spans="1:23" ht="12.75" customHeight="1">
      <c r="A154" s="36">
        <v>152</v>
      </c>
      <c r="B154" s="40" t="s">
        <v>109</v>
      </c>
      <c r="C154" s="41" t="s">
        <v>106</v>
      </c>
      <c r="D154" s="42">
        <v>51.656307351437391</v>
      </c>
      <c r="E154" s="42">
        <v>101.3207707856256</v>
      </c>
      <c r="F154" s="42">
        <v>186.871445326659</v>
      </c>
      <c r="G154" s="42" t="s">
        <v>23</v>
      </c>
      <c r="H154" s="42" t="s">
        <v>23</v>
      </c>
      <c r="I154" s="42" t="s">
        <v>23</v>
      </c>
      <c r="J154" s="42" t="s">
        <v>23</v>
      </c>
      <c r="P154" s="69"/>
      <c r="Q154" s="69"/>
      <c r="R154" s="69"/>
    </row>
    <row r="155" spans="1:23" ht="12.75" customHeight="1">
      <c r="A155" s="36">
        <v>153</v>
      </c>
      <c r="B155" s="40" t="s">
        <v>110</v>
      </c>
      <c r="C155" s="41" t="s">
        <v>106</v>
      </c>
      <c r="D155" s="42">
        <v>51.473957634204268</v>
      </c>
      <c r="E155" s="42">
        <v>73.080005142774169</v>
      </c>
      <c r="F155" s="42">
        <v>96.326734476284003</v>
      </c>
      <c r="G155" s="42" t="s">
        <v>23</v>
      </c>
      <c r="H155" s="42" t="s">
        <v>23</v>
      </c>
      <c r="I155" s="42" t="s">
        <v>23</v>
      </c>
      <c r="J155" s="42" t="s">
        <v>23</v>
      </c>
      <c r="P155" s="69"/>
      <c r="Q155" s="69"/>
      <c r="R155" s="69"/>
    </row>
    <row r="156" spans="1:23" ht="12.75" customHeight="1">
      <c r="A156" s="36">
        <v>154</v>
      </c>
      <c r="B156" s="37" t="s">
        <v>100</v>
      </c>
      <c r="C156" s="38" t="s">
        <v>106</v>
      </c>
      <c r="D156" s="39">
        <v>17.940283101364724</v>
      </c>
      <c r="E156" s="39">
        <v>18.576164000405399</v>
      </c>
      <c r="F156" s="39">
        <v>19.853824416047001</v>
      </c>
      <c r="G156" s="84" t="s">
        <v>23</v>
      </c>
      <c r="H156" s="84" t="s">
        <v>23</v>
      </c>
      <c r="I156" s="84" t="s">
        <v>23</v>
      </c>
      <c r="J156" s="84" t="s">
        <v>23</v>
      </c>
      <c r="K156" s="78"/>
      <c r="L156" s="78"/>
      <c r="M156" s="78"/>
      <c r="N156" s="78"/>
      <c r="O156" s="78"/>
      <c r="P156" s="85"/>
      <c r="Q156" s="85"/>
      <c r="R156" s="85"/>
    </row>
    <row r="157" spans="1:23" ht="12.75" customHeight="1">
      <c r="A157" s="36">
        <v>155</v>
      </c>
      <c r="B157" s="40" t="s">
        <v>111</v>
      </c>
      <c r="C157" s="41" t="s">
        <v>106</v>
      </c>
      <c r="D157" s="42">
        <v>18.331819401266451</v>
      </c>
      <c r="E157" s="42">
        <v>19.138561278227826</v>
      </c>
      <c r="F157" s="42">
        <v>20.994763034331001</v>
      </c>
      <c r="G157" s="42" t="s">
        <v>23</v>
      </c>
      <c r="H157" s="42" t="s">
        <v>23</v>
      </c>
      <c r="I157" s="42" t="s">
        <v>23</v>
      </c>
      <c r="J157" s="42" t="s">
        <v>23</v>
      </c>
      <c r="K157" s="78"/>
      <c r="L157" s="78"/>
      <c r="M157" s="78"/>
      <c r="N157" s="78"/>
      <c r="O157" s="78"/>
      <c r="P157" s="85"/>
      <c r="Q157" s="85"/>
      <c r="R157" s="85"/>
    </row>
    <row r="158" spans="1:23" ht="12.75" customHeight="1">
      <c r="A158" s="36">
        <v>156</v>
      </c>
      <c r="B158" s="40" t="s">
        <v>112</v>
      </c>
      <c r="C158" s="41" t="s">
        <v>106</v>
      </c>
      <c r="D158" s="42">
        <v>0.391536299901725</v>
      </c>
      <c r="E158" s="42">
        <v>0.56239727782242499</v>
      </c>
      <c r="F158" s="42">
        <v>1.140938618284</v>
      </c>
      <c r="G158" s="42" t="s">
        <v>23</v>
      </c>
      <c r="H158" s="42" t="s">
        <v>23</v>
      </c>
      <c r="I158" s="42" t="s">
        <v>23</v>
      </c>
      <c r="J158" s="42" t="s">
        <v>23</v>
      </c>
      <c r="K158" s="78"/>
      <c r="L158" s="78"/>
      <c r="M158" s="78"/>
      <c r="N158" s="78"/>
      <c r="O158" s="78"/>
      <c r="P158" s="85"/>
      <c r="Q158" s="85"/>
      <c r="R158" s="85"/>
    </row>
    <row r="159" spans="1:23" ht="12.75" customHeight="1">
      <c r="A159" s="36">
        <v>157</v>
      </c>
      <c r="B159" s="37" t="s">
        <v>113</v>
      </c>
      <c r="C159" s="38" t="s">
        <v>106</v>
      </c>
      <c r="D159" s="39">
        <v>4.9586149933684247</v>
      </c>
      <c r="E159" s="39">
        <v>9.5484584815625251</v>
      </c>
      <c r="F159" s="39">
        <v>14.602686344394</v>
      </c>
      <c r="G159" s="84" t="s">
        <v>23</v>
      </c>
      <c r="H159" s="84" t="s">
        <v>23</v>
      </c>
      <c r="I159" s="84" t="s">
        <v>23</v>
      </c>
      <c r="J159" s="84" t="s">
        <v>23</v>
      </c>
      <c r="K159" s="78"/>
      <c r="L159" s="78"/>
      <c r="M159" s="78"/>
      <c r="N159" s="78"/>
      <c r="O159" s="78"/>
      <c r="P159" s="85"/>
      <c r="Q159" s="85"/>
      <c r="R159" s="85"/>
    </row>
    <row r="160" spans="1:23" ht="12.75" customHeight="1">
      <c r="A160" s="36">
        <v>158</v>
      </c>
      <c r="B160" s="40" t="s">
        <v>114</v>
      </c>
      <c r="C160" s="41" t="s">
        <v>106</v>
      </c>
      <c r="D160" s="42">
        <v>4.9589392566184252</v>
      </c>
      <c r="E160" s="42">
        <v>9.5971211158125254</v>
      </c>
      <c r="F160" s="42">
        <v>14.902423197488</v>
      </c>
      <c r="G160" s="42" t="s">
        <v>23</v>
      </c>
      <c r="H160" s="42" t="s">
        <v>23</v>
      </c>
      <c r="I160" s="42" t="s">
        <v>23</v>
      </c>
      <c r="J160" s="42" t="s">
        <v>23</v>
      </c>
      <c r="K160" s="78"/>
      <c r="L160" s="78"/>
      <c r="M160" s="78"/>
      <c r="N160" s="78"/>
      <c r="O160" s="78"/>
      <c r="P160" s="85"/>
      <c r="Q160" s="85"/>
      <c r="R160" s="85"/>
    </row>
    <row r="161" spans="1:18" ht="12.75" customHeight="1">
      <c r="A161" s="36">
        <v>159</v>
      </c>
      <c r="B161" s="40" t="s">
        <v>115</v>
      </c>
      <c r="C161" s="41" t="s">
        <v>106</v>
      </c>
      <c r="D161" s="42">
        <v>3.2426325000000001E-4</v>
      </c>
      <c r="E161" s="42">
        <v>4.8662634249999989E-2</v>
      </c>
      <c r="F161" s="42">
        <v>0.29973685309300002</v>
      </c>
      <c r="G161" s="42" t="s">
        <v>23</v>
      </c>
      <c r="H161" s="42" t="s">
        <v>23</v>
      </c>
      <c r="I161" s="42" t="s">
        <v>23</v>
      </c>
      <c r="J161" s="42" t="s">
        <v>23</v>
      </c>
      <c r="K161" s="78"/>
      <c r="L161" s="78"/>
      <c r="M161" s="78"/>
      <c r="N161" s="78"/>
      <c r="O161" s="78"/>
      <c r="P161" s="85"/>
      <c r="Q161" s="85"/>
      <c r="R161" s="85"/>
    </row>
    <row r="162" spans="1:18" ht="12.75" customHeight="1">
      <c r="A162" s="36">
        <v>160</v>
      </c>
      <c r="B162" s="37" t="s">
        <v>116</v>
      </c>
      <c r="C162" s="38" t="s">
        <v>106</v>
      </c>
      <c r="D162" s="39">
        <v>69.708414192900563</v>
      </c>
      <c r="E162" s="39">
        <v>278.04604980380304</v>
      </c>
      <c r="F162" s="39">
        <v>217.11703955742399</v>
      </c>
      <c r="G162" s="84" t="s">
        <v>23</v>
      </c>
      <c r="H162" s="84">
        <v>74.7</v>
      </c>
      <c r="I162" s="72">
        <f t="shared" si="4"/>
        <v>7.1606646986495548E-2</v>
      </c>
      <c r="J162" s="84" t="s">
        <v>23</v>
      </c>
      <c r="K162" s="78"/>
      <c r="L162" s="78"/>
      <c r="M162" s="80"/>
      <c r="N162" s="78"/>
      <c r="O162" s="78"/>
      <c r="P162" s="85"/>
      <c r="Q162" s="85"/>
      <c r="R162" s="85"/>
    </row>
    <row r="163" spans="1:18" ht="12.75" customHeight="1">
      <c r="A163" s="36">
        <v>161</v>
      </c>
      <c r="B163" s="37" t="s">
        <v>83</v>
      </c>
      <c r="C163" s="38" t="s">
        <v>106</v>
      </c>
      <c r="D163" s="39">
        <v>58.206844306780013</v>
      </c>
      <c r="E163" s="39">
        <v>244.76190949094999</v>
      </c>
      <c r="F163" s="39">
        <v>148.39850165019601</v>
      </c>
      <c r="G163" s="84" t="s">
        <v>23</v>
      </c>
      <c r="H163" s="84">
        <v>42.3</v>
      </c>
      <c r="I163" s="72">
        <f t="shared" si="4"/>
        <v>-0.27328133823821066</v>
      </c>
      <c r="J163" s="84" t="s">
        <v>23</v>
      </c>
      <c r="K163" s="78"/>
      <c r="L163" s="85"/>
      <c r="M163" s="80"/>
      <c r="N163" s="85"/>
      <c r="O163" s="85"/>
      <c r="P163" s="85"/>
      <c r="Q163" s="85"/>
      <c r="R163" s="85"/>
    </row>
    <row r="164" spans="1:18" ht="12.75" customHeight="1">
      <c r="A164" s="36">
        <v>162</v>
      </c>
      <c r="B164" s="40" t="s">
        <v>117</v>
      </c>
      <c r="C164" s="41" t="s">
        <v>106</v>
      </c>
      <c r="D164" s="42">
        <v>68.212460041000014</v>
      </c>
      <c r="E164" s="42">
        <v>259.86098708338</v>
      </c>
      <c r="F164" s="42">
        <v>177.42222636759601</v>
      </c>
      <c r="G164" s="42" t="s">
        <v>23</v>
      </c>
      <c r="H164" s="42">
        <v>62.1</v>
      </c>
      <c r="I164" s="42">
        <f>H164/D164-1</f>
        <v>-8.9609142337426895E-2</v>
      </c>
      <c r="J164" s="42" t="s">
        <v>23</v>
      </c>
      <c r="K164" s="80"/>
      <c r="L164" s="85"/>
      <c r="M164" s="80"/>
      <c r="N164" s="85"/>
      <c r="O164" s="85"/>
      <c r="P164" s="85"/>
      <c r="Q164" s="85"/>
      <c r="R164" s="85"/>
    </row>
    <row r="165" spans="1:18" ht="12.75" customHeight="1">
      <c r="A165" s="36">
        <v>163</v>
      </c>
      <c r="B165" s="40" t="s">
        <v>118</v>
      </c>
      <c r="C165" s="41" t="s">
        <v>106</v>
      </c>
      <c r="D165" s="42">
        <v>10.005615734220001</v>
      </c>
      <c r="E165" s="42">
        <v>15.099077592429998</v>
      </c>
      <c r="F165" s="42">
        <v>29.0237247174</v>
      </c>
      <c r="G165" s="42" t="s">
        <v>23</v>
      </c>
      <c r="H165" s="42">
        <v>19.8</v>
      </c>
      <c r="I165" s="42">
        <f t="shared" si="4"/>
        <v>0.97888870869610023</v>
      </c>
      <c r="J165" s="42" t="s">
        <v>23</v>
      </c>
      <c r="K165" s="78"/>
      <c r="L165" s="85"/>
      <c r="M165" s="80"/>
      <c r="N165" s="85"/>
      <c r="O165" s="85"/>
      <c r="P165" s="85"/>
      <c r="Q165" s="85"/>
      <c r="R165" s="85"/>
    </row>
    <row r="166" spans="1:18" ht="12.75" customHeight="1">
      <c r="A166" s="36">
        <v>164</v>
      </c>
      <c r="B166" s="37" t="s">
        <v>99</v>
      </c>
      <c r="C166" s="38" t="s">
        <v>106</v>
      </c>
      <c r="D166" s="39">
        <v>5.7248337836590295</v>
      </c>
      <c r="E166" s="39">
        <v>28.058415925618299</v>
      </c>
      <c r="F166" s="39">
        <v>62.334800914713</v>
      </c>
      <c r="G166" s="84" t="s">
        <v>23</v>
      </c>
      <c r="H166" s="84">
        <v>25.2</v>
      </c>
      <c r="I166" s="72">
        <f>H166/D166-1</f>
        <v>3.4018745263715608</v>
      </c>
      <c r="J166" s="84" t="s">
        <v>23</v>
      </c>
      <c r="K166" s="78"/>
      <c r="L166" s="85"/>
      <c r="M166" s="80"/>
      <c r="N166" s="85"/>
      <c r="O166" s="85"/>
      <c r="P166" s="85"/>
      <c r="Q166" s="85"/>
      <c r="R166" s="85"/>
    </row>
    <row r="167" spans="1:18" ht="12.75" customHeight="1">
      <c r="A167" s="36">
        <v>165</v>
      </c>
      <c r="B167" s="40" t="s">
        <v>119</v>
      </c>
      <c r="C167" s="41" t="s">
        <v>106</v>
      </c>
      <c r="D167" s="42">
        <v>31.395501801157138</v>
      </c>
      <c r="E167" s="42">
        <v>49.6644634341882</v>
      </c>
      <c r="F167" s="42">
        <v>85.566885684179994</v>
      </c>
      <c r="G167" s="42" t="s">
        <v>23</v>
      </c>
      <c r="H167" s="42">
        <v>47.9</v>
      </c>
      <c r="I167" s="42">
        <f t="shared" si="4"/>
        <v>0.52569627022921339</v>
      </c>
      <c r="J167" s="42" t="s">
        <v>23</v>
      </c>
      <c r="K167" s="78"/>
      <c r="L167" s="85"/>
      <c r="M167" s="80"/>
      <c r="N167" s="85"/>
      <c r="O167" s="85"/>
      <c r="P167" s="85"/>
      <c r="Q167" s="85"/>
      <c r="R167" s="85"/>
    </row>
    <row r="168" spans="1:18" ht="12.75" customHeight="1">
      <c r="A168" s="36">
        <v>166</v>
      </c>
      <c r="B168" s="40" t="s">
        <v>120</v>
      </c>
      <c r="C168" s="41" t="s">
        <v>106</v>
      </c>
      <c r="D168" s="42">
        <v>25.670668017498109</v>
      </c>
      <c r="E168" s="42">
        <v>21.606047508569901</v>
      </c>
      <c r="F168" s="42">
        <v>23.232084769465999</v>
      </c>
      <c r="G168" s="42" t="s">
        <v>23</v>
      </c>
      <c r="H168" s="42">
        <v>22.7</v>
      </c>
      <c r="I168" s="42">
        <f t="shared" si="4"/>
        <v>-0.11572227163988058</v>
      </c>
      <c r="J168" s="42" t="s">
        <v>23</v>
      </c>
      <c r="K168" s="78"/>
      <c r="L168" s="85"/>
      <c r="M168" s="80"/>
      <c r="N168" s="85"/>
      <c r="O168" s="85"/>
      <c r="P168" s="85"/>
      <c r="Q168" s="85"/>
      <c r="R168" s="85"/>
    </row>
    <row r="169" spans="1:18" ht="12.75" customHeight="1">
      <c r="A169" s="36">
        <v>167</v>
      </c>
      <c r="B169" s="37" t="s">
        <v>100</v>
      </c>
      <c r="C169" s="38" t="s">
        <v>106</v>
      </c>
      <c r="D169" s="39">
        <v>3.4698531628442244</v>
      </c>
      <c r="E169" s="39">
        <v>0.63588089904067502</v>
      </c>
      <c r="F169" s="39">
        <v>1.3236645177440001</v>
      </c>
      <c r="G169" s="84" t="s">
        <v>23</v>
      </c>
      <c r="H169" s="84">
        <v>1.1000000000000001</v>
      </c>
      <c r="I169" s="72">
        <f t="shared" si="4"/>
        <v>-0.68298370323592184</v>
      </c>
      <c r="J169" s="84" t="s">
        <v>23</v>
      </c>
      <c r="K169" s="78"/>
      <c r="L169" s="85"/>
      <c r="M169" s="80"/>
      <c r="N169" s="85"/>
      <c r="O169" s="85"/>
      <c r="P169" s="85"/>
      <c r="Q169" s="85"/>
      <c r="R169" s="85"/>
    </row>
    <row r="170" spans="1:18" ht="12.75" customHeight="1">
      <c r="A170" s="36">
        <v>168</v>
      </c>
      <c r="B170" s="40" t="s">
        <v>121</v>
      </c>
      <c r="C170" s="41" t="s">
        <v>106</v>
      </c>
      <c r="D170" s="42">
        <v>3.8304832614463495</v>
      </c>
      <c r="E170" s="42">
        <v>0.806741876961375</v>
      </c>
      <c r="F170" s="42">
        <v>1.9031012137079999</v>
      </c>
      <c r="G170" s="42" t="s">
        <v>23</v>
      </c>
      <c r="H170" s="42">
        <v>2.8</v>
      </c>
      <c r="I170" s="42">
        <f t="shared" si="4"/>
        <v>-0.26902173723564327</v>
      </c>
      <c r="J170" s="42" t="s">
        <v>23</v>
      </c>
      <c r="K170" s="78"/>
      <c r="L170" s="85"/>
      <c r="M170" s="80"/>
      <c r="N170" s="85"/>
      <c r="O170" s="85"/>
      <c r="P170" s="85"/>
      <c r="Q170" s="85"/>
      <c r="R170" s="85"/>
    </row>
    <row r="171" spans="1:18" ht="12.75" customHeight="1">
      <c r="A171" s="36">
        <v>169</v>
      </c>
      <c r="B171" s="40" t="s">
        <v>122</v>
      </c>
      <c r="C171" s="41" t="s">
        <v>106</v>
      </c>
      <c r="D171" s="42">
        <v>0.36063009860212497</v>
      </c>
      <c r="E171" s="42">
        <v>0.17086097792070001</v>
      </c>
      <c r="F171" s="42">
        <v>0.57943669596400005</v>
      </c>
      <c r="G171" s="42" t="s">
        <v>23</v>
      </c>
      <c r="H171" s="42">
        <v>1.7</v>
      </c>
      <c r="I171" s="42">
        <f t="shared" si="4"/>
        <v>3.7139714809982385</v>
      </c>
      <c r="J171" s="42" t="s">
        <v>23</v>
      </c>
      <c r="K171" s="78"/>
      <c r="L171" s="85"/>
      <c r="M171" s="80"/>
      <c r="N171" s="85"/>
      <c r="O171" s="85"/>
      <c r="P171" s="85"/>
      <c r="Q171" s="85"/>
      <c r="R171" s="85"/>
    </row>
    <row r="172" spans="1:18" ht="12.75" customHeight="1">
      <c r="A172" s="36">
        <v>170</v>
      </c>
      <c r="B172" s="37" t="s">
        <v>113</v>
      </c>
      <c r="C172" s="38" t="s">
        <v>106</v>
      </c>
      <c r="D172" s="39">
        <v>2.3068829396173003</v>
      </c>
      <c r="E172" s="39">
        <v>4.5898434881941004</v>
      </c>
      <c r="F172" s="39">
        <v>5.060072474769</v>
      </c>
      <c r="G172" s="84" t="s">
        <v>23</v>
      </c>
      <c r="H172" s="84">
        <v>6.1</v>
      </c>
      <c r="I172" s="72">
        <f t="shared" si="4"/>
        <v>1.6442607447658171</v>
      </c>
      <c r="J172" s="84" t="s">
        <v>23</v>
      </c>
      <c r="K172" s="78"/>
      <c r="L172" s="85"/>
      <c r="M172" s="80"/>
      <c r="N172" s="85"/>
      <c r="O172" s="85"/>
      <c r="P172" s="85"/>
      <c r="Q172" s="85"/>
      <c r="R172" s="85"/>
    </row>
    <row r="173" spans="1:18" ht="12.75" customHeight="1">
      <c r="A173" s="36">
        <v>171</v>
      </c>
      <c r="B173" s="40" t="s">
        <v>123</v>
      </c>
      <c r="C173" s="41" t="s">
        <v>106</v>
      </c>
      <c r="D173" s="42">
        <v>2.3072072028673003</v>
      </c>
      <c r="E173" s="42">
        <v>4.6381818591941002</v>
      </c>
      <c r="F173" s="42">
        <v>5.3115410610299998</v>
      </c>
      <c r="G173" s="42" t="s">
        <v>23</v>
      </c>
      <c r="H173" s="42">
        <v>6.1</v>
      </c>
      <c r="I173" s="42">
        <f t="shared" si="4"/>
        <v>1.6438891107912528</v>
      </c>
      <c r="J173" s="42" t="s">
        <v>23</v>
      </c>
      <c r="K173" s="78"/>
      <c r="L173" s="85"/>
      <c r="M173" s="80"/>
      <c r="N173" s="78"/>
      <c r="O173" s="78"/>
      <c r="P173" s="85"/>
      <c r="Q173" s="85"/>
      <c r="R173" s="85"/>
    </row>
    <row r="174" spans="1:18" ht="12.75" customHeight="1">
      <c r="A174" s="36">
        <v>172</v>
      </c>
      <c r="B174" s="40" t="s">
        <v>124</v>
      </c>
      <c r="C174" s="41" t="s">
        <v>106</v>
      </c>
      <c r="D174" s="42">
        <v>3.2426325000000001E-4</v>
      </c>
      <c r="E174" s="42">
        <v>4.8338370999999991E-2</v>
      </c>
      <c r="F174" s="42">
        <v>0.25146858626099999</v>
      </c>
      <c r="G174" s="42" t="s">
        <v>23</v>
      </c>
      <c r="H174" s="42">
        <v>0.1</v>
      </c>
      <c r="I174" s="42">
        <f t="shared" si="4"/>
        <v>307.39140729021869</v>
      </c>
      <c r="J174" s="42" t="s">
        <v>23</v>
      </c>
      <c r="K174" s="78"/>
      <c r="L174" s="85"/>
      <c r="M174" s="80"/>
      <c r="N174" s="78"/>
      <c r="O174" s="78"/>
      <c r="P174" s="85"/>
      <c r="Q174" s="85"/>
      <c r="R174" s="85"/>
    </row>
    <row r="175" spans="1:18" ht="12.75" customHeight="1">
      <c r="K175" s="78"/>
      <c r="L175" s="78"/>
      <c r="M175" s="80"/>
      <c r="N175" s="78"/>
      <c r="O175" s="78"/>
      <c r="P175" s="78"/>
      <c r="Q175" s="78"/>
      <c r="R175" s="78"/>
    </row>
    <row r="176" spans="1:18" ht="12.75" customHeight="1">
      <c r="A176" s="103" t="s">
        <v>216</v>
      </c>
      <c r="K176" s="78"/>
      <c r="L176" s="78"/>
      <c r="M176" s="78"/>
      <c r="N176" s="78"/>
      <c r="O176" s="78"/>
      <c r="P176" s="78"/>
      <c r="Q176" s="78"/>
      <c r="R176" s="78"/>
    </row>
    <row r="177" spans="8:18" ht="12.75" customHeight="1">
      <c r="H177" s="74"/>
      <c r="K177" s="78"/>
      <c r="L177" s="78"/>
      <c r="M177" s="78"/>
      <c r="N177" s="78"/>
      <c r="O177" s="78"/>
      <c r="P177" s="78"/>
      <c r="Q177" s="78"/>
      <c r="R177" s="78"/>
    </row>
    <row r="178" spans="8:18" ht="12.75" customHeight="1">
      <c r="K178" s="78"/>
      <c r="L178" s="78"/>
      <c r="M178" s="78"/>
      <c r="N178" s="78"/>
      <c r="O178" s="78"/>
      <c r="P178" s="78"/>
      <c r="Q178" s="78"/>
      <c r="R178" s="78"/>
    </row>
    <row r="179" spans="8:18" ht="12.75" customHeight="1">
      <c r="K179" s="78"/>
      <c r="L179" s="78"/>
      <c r="M179" s="78"/>
      <c r="N179" s="78"/>
      <c r="O179" s="78"/>
      <c r="P179" s="78"/>
      <c r="Q179" s="78"/>
      <c r="R179" s="78"/>
    </row>
    <row r="180" spans="8:18" ht="12.75" customHeight="1">
      <c r="K180" s="78"/>
      <c r="L180" s="78"/>
      <c r="M180" s="78"/>
      <c r="N180" s="78"/>
      <c r="O180" s="78"/>
      <c r="P180" s="78"/>
      <c r="Q180" s="78"/>
      <c r="R180" s="78"/>
    </row>
    <row r="181" spans="8:18" ht="12.75" customHeight="1">
      <c r="K181" s="78"/>
      <c r="L181" s="78"/>
      <c r="M181" s="78"/>
      <c r="N181" s="78"/>
      <c r="O181" s="78"/>
      <c r="P181" s="78"/>
      <c r="Q181" s="78"/>
      <c r="R181" s="78"/>
    </row>
    <row r="182" spans="8:18" ht="12.75" customHeight="1">
      <c r="K182" s="78"/>
      <c r="L182" s="78"/>
      <c r="M182" s="78"/>
      <c r="N182" s="78"/>
      <c r="O182" s="78"/>
      <c r="P182" s="78"/>
      <c r="Q182" s="78"/>
      <c r="R182" s="78"/>
    </row>
    <row r="183" spans="8:18" ht="12.75" customHeight="1">
      <c r="K183" s="78"/>
      <c r="L183" s="78"/>
      <c r="M183" s="78"/>
      <c r="N183" s="78"/>
      <c r="O183" s="78"/>
      <c r="P183" s="78"/>
      <c r="Q183" s="78"/>
      <c r="R183" s="78"/>
    </row>
    <row r="184" spans="8:18" ht="12.75" customHeight="1">
      <c r="K184" s="78"/>
      <c r="L184" s="78"/>
      <c r="M184" s="78"/>
      <c r="N184" s="78"/>
      <c r="O184" s="78"/>
      <c r="P184" s="78"/>
      <c r="Q184" s="78"/>
      <c r="R184" s="78"/>
    </row>
    <row r="185" spans="8:18" ht="12.75" customHeight="1">
      <c r="K185" s="78"/>
      <c r="L185" s="78"/>
      <c r="M185" s="78"/>
      <c r="N185" s="78"/>
      <c r="O185" s="78"/>
      <c r="P185" s="78"/>
      <c r="Q185" s="78"/>
      <c r="R185" s="78"/>
    </row>
    <row r="186" spans="8:18" ht="12.75" customHeight="1">
      <c r="K186" s="78"/>
      <c r="L186" s="78"/>
      <c r="M186" s="78"/>
      <c r="N186" s="78"/>
      <c r="O186" s="78"/>
      <c r="P186" s="78"/>
      <c r="Q186" s="78"/>
      <c r="R186" s="78"/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0" zoomScaleNormal="70" workbookViewId="0">
      <selection activeCell="H39" sqref="H39"/>
    </sheetView>
  </sheetViews>
  <sheetFormatPr defaultRowHeight="12.75"/>
  <cols>
    <col min="1" max="1" width="4.85546875" style="35" bestFit="1" customWidth="1"/>
    <col min="2" max="2" width="96" style="35" bestFit="1" customWidth="1"/>
    <col min="3" max="3" width="25.140625" style="35" bestFit="1" customWidth="1"/>
    <col min="4" max="4" width="39" style="35" bestFit="1" customWidth="1"/>
    <col min="5" max="5" width="27.7109375" style="35" bestFit="1" customWidth="1"/>
    <col min="6" max="6" width="26.42578125" style="35" bestFit="1" customWidth="1"/>
    <col min="7" max="7" width="36.5703125" style="35" bestFit="1" customWidth="1"/>
    <col min="8" max="8" width="34" style="35" bestFit="1" customWidth="1"/>
    <col min="9" max="9" width="26.42578125" style="35" bestFit="1" customWidth="1"/>
    <col min="10" max="11" width="10" style="35" bestFit="1" customWidth="1"/>
    <col min="12" max="12" width="23.85546875" style="35" bestFit="1" customWidth="1"/>
    <col min="13" max="13" width="26.42578125" style="35" bestFit="1" customWidth="1"/>
    <col min="14" max="14" width="23.85546875" style="35" bestFit="1" customWidth="1"/>
    <col min="15" max="15" width="35.28515625" style="35" bestFit="1" customWidth="1"/>
    <col min="16" max="16" width="29" style="35" bestFit="1" customWidth="1"/>
    <col min="17" max="16384" width="9.140625" style="35"/>
  </cols>
  <sheetData>
    <row r="1" spans="1:16" ht="12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20.25">
      <c r="A2" s="108" t="s">
        <v>205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5.75" thickBot="1">
      <c r="A3" s="109" t="s">
        <v>151</v>
      </c>
      <c r="B3" s="107"/>
      <c r="C3" s="107"/>
      <c r="D3" s="107"/>
      <c r="E3" s="110" t="s">
        <v>152</v>
      </c>
      <c r="F3" s="107"/>
      <c r="G3" s="107"/>
      <c r="H3" s="107"/>
      <c r="I3" s="109" t="s">
        <v>153</v>
      </c>
      <c r="J3" s="107"/>
      <c r="K3" s="107"/>
      <c r="L3" s="107"/>
      <c r="M3" s="111">
        <v>44060.669178240001</v>
      </c>
      <c r="N3" s="107"/>
      <c r="O3" s="107"/>
      <c r="P3" s="107"/>
    </row>
    <row r="4" spans="1:16" ht="141" thickBot="1">
      <c r="A4" s="56" t="s">
        <v>1</v>
      </c>
      <c r="B4" s="57" t="s">
        <v>154</v>
      </c>
      <c r="C4" s="57" t="s">
        <v>155</v>
      </c>
      <c r="D4" s="57" t="s">
        <v>156</v>
      </c>
      <c r="E4" s="57" t="s">
        <v>157</v>
      </c>
      <c r="F4" s="57" t="s">
        <v>158</v>
      </c>
      <c r="G4" s="57" t="s">
        <v>159</v>
      </c>
      <c r="H4" s="57" t="s">
        <v>160</v>
      </c>
      <c r="I4" s="57" t="s">
        <v>161</v>
      </c>
      <c r="J4" s="57" t="s">
        <v>162</v>
      </c>
      <c r="K4" s="57" t="s">
        <v>163</v>
      </c>
      <c r="L4" s="57" t="s">
        <v>164</v>
      </c>
      <c r="M4" s="57" t="s">
        <v>165</v>
      </c>
      <c r="N4" s="57" t="s">
        <v>166</v>
      </c>
      <c r="O4" s="57" t="s">
        <v>167</v>
      </c>
      <c r="P4" s="57" t="s">
        <v>168</v>
      </c>
    </row>
    <row r="5" spans="1:16" ht="13.5" thickBot="1">
      <c r="A5" s="58" t="s">
        <v>169</v>
      </c>
      <c r="B5" s="58" t="s">
        <v>170</v>
      </c>
      <c r="C5" s="58" t="s">
        <v>171</v>
      </c>
      <c r="D5" s="58" t="s">
        <v>172</v>
      </c>
      <c r="E5" s="58" t="s">
        <v>173</v>
      </c>
      <c r="F5" s="58" t="s">
        <v>174</v>
      </c>
      <c r="G5" s="58" t="s">
        <v>175</v>
      </c>
      <c r="H5" s="58" t="s">
        <v>176</v>
      </c>
      <c r="I5" s="58" t="s">
        <v>177</v>
      </c>
      <c r="J5" s="58" t="s">
        <v>178</v>
      </c>
      <c r="K5" s="58" t="s">
        <v>179</v>
      </c>
      <c r="L5" s="58" t="s">
        <v>180</v>
      </c>
      <c r="M5" s="58" t="s">
        <v>181</v>
      </c>
      <c r="N5" s="58" t="s">
        <v>182</v>
      </c>
      <c r="O5" s="58" t="s">
        <v>183</v>
      </c>
      <c r="P5" s="58" t="s">
        <v>184</v>
      </c>
    </row>
    <row r="6" spans="1:16" ht="13.5" thickBot="1">
      <c r="A6" s="59">
        <v>294</v>
      </c>
      <c r="B6" s="60" t="s">
        <v>185</v>
      </c>
      <c r="C6" s="61">
        <v>13.421581351413</v>
      </c>
      <c r="D6" s="61">
        <v>2408.7444246776499</v>
      </c>
      <c r="E6" s="61">
        <v>322.13547926392698</v>
      </c>
      <c r="F6" s="62"/>
      <c r="G6" s="61">
        <v>49.544884669536998</v>
      </c>
      <c r="H6" s="61">
        <v>6.1075525329660003</v>
      </c>
      <c r="I6" s="62"/>
      <c r="J6" s="61">
        <v>50.684580083405002</v>
      </c>
      <c r="K6" s="61">
        <v>55.16064482166</v>
      </c>
      <c r="L6" s="61">
        <v>6139.9080017576998</v>
      </c>
      <c r="M6" s="61">
        <v>-87.417648999999997</v>
      </c>
      <c r="N6" s="62"/>
      <c r="O6" s="62"/>
      <c r="P6" s="61">
        <v>8736.6633361099302</v>
      </c>
    </row>
    <row r="7" spans="1:16" ht="13.5" thickBot="1">
      <c r="A7" s="63">
        <v>295</v>
      </c>
      <c r="B7" s="64" t="s">
        <v>186</v>
      </c>
      <c r="C7" s="65">
        <v>13.421581351413</v>
      </c>
      <c r="D7" s="65">
        <v>2408.7444246776499</v>
      </c>
      <c r="E7" s="65">
        <v>322.13547926392698</v>
      </c>
      <c r="F7" s="66"/>
      <c r="G7" s="65">
        <v>49.544884669536998</v>
      </c>
      <c r="H7" s="65">
        <v>6.1075525329660003</v>
      </c>
      <c r="I7" s="66"/>
      <c r="J7" s="65">
        <v>50.684580083405002</v>
      </c>
      <c r="K7" s="65">
        <v>55.16064482166</v>
      </c>
      <c r="L7" s="65">
        <v>6139.9080017576998</v>
      </c>
      <c r="M7" s="65">
        <v>-87.417648999999997</v>
      </c>
      <c r="N7" s="66"/>
      <c r="O7" s="66"/>
      <c r="P7" s="65">
        <v>8736.6633361099302</v>
      </c>
    </row>
    <row r="8" spans="1:16" ht="13.5" thickBot="1">
      <c r="A8" s="59">
        <v>296</v>
      </c>
      <c r="B8" s="60" t="s">
        <v>187</v>
      </c>
      <c r="C8" s="61">
        <v>62893.026089815998</v>
      </c>
      <c r="D8" s="61">
        <v>-83776.870939001004</v>
      </c>
      <c r="E8" s="61">
        <v>40709.695102870101</v>
      </c>
      <c r="F8" s="61">
        <v>1226.23828114</v>
      </c>
      <c r="G8" s="61">
        <v>5048.72833319863</v>
      </c>
      <c r="H8" s="61">
        <v>7230.45255493689</v>
      </c>
      <c r="I8" s="61">
        <v>26144.05616177</v>
      </c>
      <c r="J8" s="61">
        <v>135257.270335287</v>
      </c>
      <c r="K8" s="61">
        <v>9816.9071740498894</v>
      </c>
      <c r="L8" s="61">
        <v>62059.389239054603</v>
      </c>
      <c r="M8" s="61">
        <v>-19821.03496646</v>
      </c>
      <c r="N8" s="62"/>
      <c r="O8" s="62"/>
      <c r="P8" s="61">
        <v>147855.092356473</v>
      </c>
    </row>
    <row r="9" spans="1:16" ht="13.5" thickBot="1">
      <c r="A9" s="63">
        <v>297</v>
      </c>
      <c r="B9" s="64" t="s">
        <v>188</v>
      </c>
      <c r="C9" s="65">
        <v>16.801753210000001</v>
      </c>
      <c r="D9" s="65">
        <v>-1652.8988627000001</v>
      </c>
      <c r="E9" s="65">
        <v>65.42654272</v>
      </c>
      <c r="F9" s="66"/>
      <c r="G9" s="65">
        <v>60.662119529999998</v>
      </c>
      <c r="H9" s="65">
        <v>0.70128451999999997</v>
      </c>
      <c r="I9" s="66"/>
      <c r="J9" s="65">
        <v>60.662119529999998</v>
      </c>
      <c r="K9" s="65">
        <v>64.515510629999994</v>
      </c>
      <c r="L9" s="66"/>
      <c r="M9" s="66"/>
      <c r="N9" s="66"/>
      <c r="O9" s="66"/>
      <c r="P9" s="65">
        <v>-1635.8873619200001</v>
      </c>
    </row>
    <row r="10" spans="1:16" ht="13.5" thickBot="1">
      <c r="A10" s="63">
        <v>298</v>
      </c>
      <c r="B10" s="64" t="s">
        <v>189</v>
      </c>
      <c r="C10" s="66"/>
      <c r="D10" s="65">
        <v>-0.77264261999999995</v>
      </c>
      <c r="E10" s="65">
        <v>4.3310028699999998</v>
      </c>
      <c r="F10" s="66"/>
      <c r="G10" s="65">
        <v>0.54779999999999995</v>
      </c>
      <c r="H10" s="65">
        <v>5.6880000000000003E-3</v>
      </c>
      <c r="I10" s="66"/>
      <c r="J10" s="65">
        <v>0.54779999999999995</v>
      </c>
      <c r="K10" s="65">
        <v>0.77642951000000004</v>
      </c>
      <c r="L10" s="66"/>
      <c r="M10" s="66"/>
      <c r="N10" s="66"/>
      <c r="O10" s="66"/>
      <c r="P10" s="65">
        <v>2.7762427399999998</v>
      </c>
    </row>
    <row r="11" spans="1:16" ht="13.5" thickBot="1">
      <c r="A11" s="63">
        <v>299</v>
      </c>
      <c r="B11" s="64" t="s">
        <v>190</v>
      </c>
      <c r="C11" s="65">
        <v>-6.2255091399999998</v>
      </c>
      <c r="D11" s="65">
        <v>-796.709967390001</v>
      </c>
      <c r="E11" s="65">
        <v>1885.95640809</v>
      </c>
      <c r="F11" s="65">
        <v>849</v>
      </c>
      <c r="G11" s="65">
        <v>146.20591897</v>
      </c>
      <c r="H11" s="65">
        <v>6.8752364400000001</v>
      </c>
      <c r="I11" s="65">
        <v>244.13597849000001</v>
      </c>
      <c r="J11" s="65">
        <v>56.519922510000001</v>
      </c>
      <c r="K11" s="65">
        <v>166.81215857999999</v>
      </c>
      <c r="L11" s="66"/>
      <c r="M11" s="66"/>
      <c r="N11" s="66"/>
      <c r="O11" s="66"/>
      <c r="P11" s="65">
        <v>-273.48843841000098</v>
      </c>
    </row>
    <row r="12" spans="1:16" ht="13.5" thickBot="1">
      <c r="A12" s="63">
        <v>300</v>
      </c>
      <c r="B12" s="64" t="s">
        <v>191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ht="13.5" thickBot="1">
      <c r="A13" s="63">
        <v>301</v>
      </c>
      <c r="B13" s="64" t="s">
        <v>192</v>
      </c>
      <c r="C13" s="65">
        <v>60653.076055525999</v>
      </c>
      <c r="D13" s="65">
        <v>-70240.473534421093</v>
      </c>
      <c r="E13" s="65">
        <v>27887.220438690201</v>
      </c>
      <c r="F13" s="65">
        <v>249.57969438999999</v>
      </c>
      <c r="G13" s="65">
        <v>3863.0196302386298</v>
      </c>
      <c r="H13" s="65">
        <v>4197.0797753869101</v>
      </c>
      <c r="I13" s="65">
        <v>19352.695750309998</v>
      </c>
      <c r="J13" s="65">
        <v>133292.12920628799</v>
      </c>
      <c r="K13" s="65">
        <v>7669.0234395098896</v>
      </c>
      <c r="L13" s="65">
        <v>58976.735198204602</v>
      </c>
      <c r="M13" s="65">
        <v>-11850.54148392</v>
      </c>
      <c r="N13" s="66"/>
      <c r="O13" s="66"/>
      <c r="P13" s="65">
        <v>163386.747590532</v>
      </c>
    </row>
    <row r="14" spans="1:16" ht="13.5" thickBot="1">
      <c r="A14" s="63">
        <v>302</v>
      </c>
      <c r="B14" s="64" t="s">
        <v>193</v>
      </c>
      <c r="C14" s="65">
        <v>-2.09925E-3</v>
      </c>
      <c r="D14" s="65">
        <v>98.365156290000002</v>
      </c>
      <c r="E14" s="65">
        <v>70.335789449999993</v>
      </c>
      <c r="F14" s="66"/>
      <c r="G14" s="65">
        <v>8.08250022</v>
      </c>
      <c r="H14" s="65">
        <v>0.18732707000000001</v>
      </c>
      <c r="I14" s="65">
        <v>8.6724463200000006</v>
      </c>
      <c r="J14" s="65">
        <v>1.4851879400000001</v>
      </c>
      <c r="K14" s="65">
        <v>1.5287391699999999</v>
      </c>
      <c r="L14" s="66"/>
      <c r="M14" s="66"/>
      <c r="N14" s="66"/>
      <c r="O14" s="66"/>
      <c r="P14" s="65">
        <v>151.71302165</v>
      </c>
    </row>
    <row r="15" spans="1:16" ht="13.5" thickBot="1">
      <c r="A15" s="63">
        <v>303</v>
      </c>
      <c r="B15" s="64" t="s">
        <v>194</v>
      </c>
      <c r="C15" s="65">
        <v>1388.4390488399999</v>
      </c>
      <c r="D15" s="65">
        <v>-6830.3789123200004</v>
      </c>
      <c r="E15" s="65">
        <v>7552.9639843200102</v>
      </c>
      <c r="F15" s="65">
        <v>126.06078691</v>
      </c>
      <c r="G15" s="65">
        <v>705.65188311999896</v>
      </c>
      <c r="H15" s="65">
        <v>2749.7234166899998</v>
      </c>
      <c r="I15" s="65">
        <v>2801.4113093400001</v>
      </c>
      <c r="J15" s="65">
        <v>1468.737791</v>
      </c>
      <c r="K15" s="65">
        <v>1539.7061749300001</v>
      </c>
      <c r="L15" s="65">
        <v>1412.65404085</v>
      </c>
      <c r="M15" s="65">
        <v>-5049.06537269</v>
      </c>
      <c r="N15" s="66"/>
      <c r="O15" s="66"/>
      <c r="P15" s="65">
        <v>-7979.2029909900102</v>
      </c>
    </row>
    <row r="16" spans="1:16" ht="13.5" thickBot="1">
      <c r="A16" s="63">
        <v>304</v>
      </c>
      <c r="B16" s="64" t="s">
        <v>195</v>
      </c>
      <c r="C16" s="65">
        <v>-50.898732680000002</v>
      </c>
      <c r="D16" s="65">
        <v>1029.8276631000001</v>
      </c>
      <c r="E16" s="65">
        <v>484.35300511000003</v>
      </c>
      <c r="F16" s="66"/>
      <c r="G16" s="65">
        <v>28.741741380000001</v>
      </c>
      <c r="H16" s="65">
        <v>0.64763634999999997</v>
      </c>
      <c r="I16" s="65">
        <v>1374.6188965599999</v>
      </c>
      <c r="J16" s="66"/>
      <c r="K16" s="65">
        <v>1E-8</v>
      </c>
      <c r="L16" s="66"/>
      <c r="M16" s="65">
        <v>-621.7292946</v>
      </c>
      <c r="N16" s="66"/>
      <c r="O16" s="66"/>
      <c r="P16" s="65">
        <v>-562.45563337000101</v>
      </c>
    </row>
    <row r="17" spans="1:16" ht="13.5" thickBot="1">
      <c r="A17" s="63">
        <v>305</v>
      </c>
      <c r="B17" s="64" t="s">
        <v>196</v>
      </c>
      <c r="C17" s="65">
        <v>862.64645402999997</v>
      </c>
      <c r="D17" s="65">
        <v>-1316.16403696</v>
      </c>
      <c r="E17" s="65">
        <v>14.68038127</v>
      </c>
      <c r="F17" s="66"/>
      <c r="G17" s="65">
        <v>14.849065700000001</v>
      </c>
      <c r="H17" s="65">
        <v>5.3558179999999997E-2</v>
      </c>
      <c r="I17" s="65">
        <v>4.1581171899999996</v>
      </c>
      <c r="J17" s="65">
        <v>3.4267295199999999</v>
      </c>
      <c r="K17" s="65">
        <v>3.4025493</v>
      </c>
      <c r="L17" s="66"/>
      <c r="M17" s="66"/>
      <c r="N17" s="66"/>
      <c r="O17" s="66"/>
      <c r="P17" s="65">
        <v>-457.87376251000001</v>
      </c>
    </row>
    <row r="18" spans="1:16" ht="13.5" thickBot="1">
      <c r="A18" s="63">
        <v>306</v>
      </c>
      <c r="B18" s="64" t="s">
        <v>197</v>
      </c>
      <c r="C18" s="65">
        <v>-57.614254180000003</v>
      </c>
      <c r="D18" s="65">
        <v>-9753.7430579200009</v>
      </c>
      <c r="E18" s="65">
        <v>388.01370302999999</v>
      </c>
      <c r="F18" s="65">
        <v>1.59779984</v>
      </c>
      <c r="G18" s="65">
        <v>81.815870669999995</v>
      </c>
      <c r="H18" s="65">
        <v>263.46285988</v>
      </c>
      <c r="I18" s="65">
        <v>200.43298041</v>
      </c>
      <c r="J18" s="65">
        <v>281.36506760999998</v>
      </c>
      <c r="K18" s="65">
        <v>249.43485586</v>
      </c>
      <c r="L18" s="66"/>
      <c r="M18" s="66"/>
      <c r="N18" s="66"/>
      <c r="O18" s="66"/>
      <c r="P18" s="65">
        <v>-9938.7229081200003</v>
      </c>
    </row>
    <row r="19" spans="1:16" ht="13.5" thickBot="1">
      <c r="A19" s="63">
        <v>307</v>
      </c>
      <c r="B19" s="64" t="s">
        <v>198</v>
      </c>
      <c r="C19" s="65">
        <v>-22.171580649999999</v>
      </c>
      <c r="D19" s="65">
        <v>2789.8799554100001</v>
      </c>
      <c r="E19" s="65">
        <v>617.84824901000002</v>
      </c>
      <c r="F19" s="66"/>
      <c r="G19" s="65">
        <v>90.730616429999998</v>
      </c>
      <c r="H19" s="65">
        <v>2.4234820899999998</v>
      </c>
      <c r="I19" s="65">
        <v>20.766740129999999</v>
      </c>
      <c r="J19" s="65">
        <v>90.730616429999998</v>
      </c>
      <c r="K19" s="65">
        <v>120.50601157</v>
      </c>
      <c r="L19" s="66"/>
      <c r="M19" s="65">
        <v>-2299.6988152499998</v>
      </c>
      <c r="N19" s="66"/>
      <c r="O19" s="66"/>
      <c r="P19" s="65">
        <v>942.16157472999998</v>
      </c>
    </row>
    <row r="20" spans="1:16" ht="13.5" thickBot="1">
      <c r="A20" s="63">
        <v>308</v>
      </c>
      <c r="B20" s="64" t="s">
        <v>186</v>
      </c>
      <c r="C20" s="65">
        <v>133.07459369</v>
      </c>
      <c r="D20" s="65">
        <v>12.797064669999999</v>
      </c>
      <c r="E20" s="66"/>
      <c r="F20" s="66"/>
      <c r="G20" s="65">
        <v>0.33177416999999998</v>
      </c>
      <c r="H20" s="65">
        <v>0.16477193000000001</v>
      </c>
      <c r="I20" s="66"/>
      <c r="J20" s="65">
        <v>1.6658944600000001</v>
      </c>
      <c r="K20" s="65">
        <v>0.82918396000000005</v>
      </c>
      <c r="L20" s="65">
        <v>1670</v>
      </c>
      <c r="M20" s="66"/>
      <c r="N20" s="66"/>
      <c r="O20" s="66"/>
      <c r="P20" s="65">
        <v>1816.2118227599999</v>
      </c>
    </row>
    <row r="21" spans="1:16" ht="13.5" thickBot="1">
      <c r="A21" s="63">
        <v>309</v>
      </c>
      <c r="B21" s="64" t="s">
        <v>199</v>
      </c>
      <c r="C21" s="65">
        <v>-24.099639580000002</v>
      </c>
      <c r="D21" s="65">
        <v>2883.4002358600001</v>
      </c>
      <c r="E21" s="65">
        <v>1738.56559831</v>
      </c>
      <c r="F21" s="66"/>
      <c r="G21" s="65">
        <v>48.089412770000003</v>
      </c>
      <c r="H21" s="65">
        <v>9.1275183999999996</v>
      </c>
      <c r="I21" s="65">
        <v>2137.1639430199998</v>
      </c>
      <c r="J21" s="66"/>
      <c r="K21" s="65">
        <v>0.37212102000000002</v>
      </c>
      <c r="L21" s="66"/>
      <c r="M21" s="66"/>
      <c r="N21" s="66"/>
      <c r="O21" s="66"/>
      <c r="P21" s="65">
        <v>2403.11319938</v>
      </c>
    </row>
    <row r="22" spans="1:16" ht="13.5" thickBot="1">
      <c r="A22" s="63">
        <v>310</v>
      </c>
      <c r="B22" s="64" t="s">
        <v>200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ht="13.5" thickBot="1">
      <c r="A23" s="59">
        <v>311</v>
      </c>
      <c r="B23" s="60" t="s">
        <v>201</v>
      </c>
      <c r="C23" s="61">
        <v>-3.6847640251530001</v>
      </c>
      <c r="D23" s="61">
        <v>1909.9002996824099</v>
      </c>
      <c r="E23" s="61">
        <v>362.492045571738</v>
      </c>
      <c r="F23" s="62"/>
      <c r="G23" s="61">
        <v>155.944109046292</v>
      </c>
      <c r="H23" s="61">
        <v>8.6565512454619995</v>
      </c>
      <c r="I23" s="62"/>
      <c r="J23" s="61">
        <v>1085.03352943549</v>
      </c>
      <c r="K23" s="61">
        <v>812.14974276403905</v>
      </c>
      <c r="L23" s="61">
        <v>2803.7164436458202</v>
      </c>
      <c r="M23" s="61">
        <v>-1690.4690590125399</v>
      </c>
      <c r="N23" s="61">
        <v>1.3586601899999999</v>
      </c>
      <c r="O23" s="61">
        <v>-4.9112900100000001</v>
      </c>
      <c r="P23" s="61">
        <v>3486.68546242198</v>
      </c>
    </row>
    <row r="24" spans="1:16" ht="13.5" thickBot="1">
      <c r="A24" s="63">
        <v>312</v>
      </c>
      <c r="B24" s="64" t="s">
        <v>188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ht="13.5" thickBot="1">
      <c r="A25" s="63">
        <v>313</v>
      </c>
      <c r="B25" s="64" t="s">
        <v>192</v>
      </c>
      <c r="C25" s="65">
        <v>-12.413555713297001</v>
      </c>
      <c r="D25" s="65">
        <v>1519.7070331933101</v>
      </c>
      <c r="E25" s="65">
        <v>274.75605433173803</v>
      </c>
      <c r="F25" s="66"/>
      <c r="G25" s="65">
        <v>101.69039448388</v>
      </c>
      <c r="H25" s="65">
        <v>6.33848028358</v>
      </c>
      <c r="I25" s="66"/>
      <c r="J25" s="65">
        <v>1009.25313961308</v>
      </c>
      <c r="K25" s="65">
        <v>723.62086536058302</v>
      </c>
      <c r="L25" s="65">
        <v>2640.9053904801999</v>
      </c>
      <c r="M25" s="65">
        <v>-1683.42760423254</v>
      </c>
      <c r="N25" s="66"/>
      <c r="O25" s="66"/>
      <c r="P25" s="65">
        <v>2917.1307175444499</v>
      </c>
    </row>
    <row r="26" spans="1:16" ht="13.5" thickBot="1">
      <c r="A26" s="63">
        <v>314</v>
      </c>
      <c r="B26" s="64" t="s">
        <v>198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ht="13.5" thickBot="1">
      <c r="A27" s="63">
        <v>315</v>
      </c>
      <c r="B27" s="64" t="s">
        <v>202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ht="13.5" thickBot="1">
      <c r="A28" s="63">
        <v>316</v>
      </c>
      <c r="B28" s="64" t="s">
        <v>186</v>
      </c>
      <c r="C28" s="65">
        <v>10.0475098</v>
      </c>
      <c r="D28" s="65">
        <v>392.71337648999997</v>
      </c>
      <c r="E28" s="65">
        <v>79.211248060000003</v>
      </c>
      <c r="F28" s="66"/>
      <c r="G28" s="65">
        <v>53.014135809999999</v>
      </c>
      <c r="H28" s="65">
        <v>1.90996381</v>
      </c>
      <c r="I28" s="66"/>
      <c r="J28" s="65">
        <v>53.654760719999999</v>
      </c>
      <c r="K28" s="65">
        <v>60.118274329999998</v>
      </c>
      <c r="L28" s="65">
        <v>146.10333084000001</v>
      </c>
      <c r="M28" s="65">
        <v>-4.4536179699999998</v>
      </c>
      <c r="N28" s="65">
        <v>1.3586601899999999</v>
      </c>
      <c r="O28" s="65">
        <v>-4.9112900100000001</v>
      </c>
      <c r="P28" s="65">
        <v>558.68160417000001</v>
      </c>
    </row>
    <row r="29" spans="1:16" ht="13.5" thickBot="1">
      <c r="A29" s="63">
        <v>317</v>
      </c>
      <c r="B29" s="64" t="s">
        <v>199</v>
      </c>
      <c r="C29" s="65">
        <v>-1.3187181118560001</v>
      </c>
      <c r="D29" s="65">
        <v>-2.5201100008939998</v>
      </c>
      <c r="E29" s="65">
        <v>8.5247431799999998</v>
      </c>
      <c r="F29" s="66"/>
      <c r="G29" s="65">
        <v>1.2395787524120001</v>
      </c>
      <c r="H29" s="65">
        <v>0.40810715188199997</v>
      </c>
      <c r="I29" s="66"/>
      <c r="J29" s="65">
        <v>22.125629102411999</v>
      </c>
      <c r="K29" s="65">
        <v>28.410603073455999</v>
      </c>
      <c r="L29" s="65">
        <v>16.707722325618999</v>
      </c>
      <c r="M29" s="65">
        <v>-2.5878368100000002</v>
      </c>
      <c r="N29" s="66"/>
      <c r="O29" s="66"/>
      <c r="P29" s="65">
        <v>10.873140707531</v>
      </c>
    </row>
    <row r="30" spans="1:16" ht="13.5" thickBot="1">
      <c r="A30" s="63">
        <v>318</v>
      </c>
      <c r="B30" s="64" t="s">
        <v>203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ht="13.5" thickBot="1">
      <c r="A31" s="63">
        <v>319</v>
      </c>
      <c r="B31" s="64" t="s">
        <v>200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13.5" thickBot="1">
      <c r="A32" s="59">
        <v>320</v>
      </c>
      <c r="B32" s="60" t="s">
        <v>204</v>
      </c>
      <c r="C32" s="61">
        <v>-136.70067334157</v>
      </c>
      <c r="D32" s="61">
        <v>26394.7525850165</v>
      </c>
      <c r="E32" s="61">
        <v>7996.92195034207</v>
      </c>
      <c r="F32" s="62"/>
      <c r="G32" s="61">
        <v>2705.6576013208601</v>
      </c>
      <c r="H32" s="61">
        <v>84.592199611612003</v>
      </c>
      <c r="I32" s="62"/>
      <c r="J32" s="61">
        <v>2801.8057426351002</v>
      </c>
      <c r="K32" s="61">
        <v>3256.9655965387401</v>
      </c>
      <c r="L32" s="61">
        <v>47889.387032578401</v>
      </c>
      <c r="M32" s="61">
        <v>-22707.337512015001</v>
      </c>
      <c r="N32" s="61">
        <v>30300.8100527569</v>
      </c>
      <c r="O32" s="61">
        <v>-30297.3410988951</v>
      </c>
      <c r="P32" s="61">
        <v>56195.082681606</v>
      </c>
    </row>
    <row r="33" spans="1:16" ht="13.5" thickBot="1">
      <c r="A33" s="63">
        <v>321</v>
      </c>
      <c r="B33" s="64" t="s">
        <v>186</v>
      </c>
      <c r="C33" s="65">
        <v>-136.70067334157</v>
      </c>
      <c r="D33" s="65">
        <v>26394.7525850165</v>
      </c>
      <c r="E33" s="65">
        <v>7996.92195034207</v>
      </c>
      <c r="F33" s="66"/>
      <c r="G33" s="65">
        <v>2705.6576013208601</v>
      </c>
      <c r="H33" s="65">
        <v>84.592199611612003</v>
      </c>
      <c r="I33" s="66"/>
      <c r="J33" s="65">
        <v>2801.8057426351002</v>
      </c>
      <c r="K33" s="65">
        <v>3256.9655965387401</v>
      </c>
      <c r="L33" s="65">
        <v>47889.387032578401</v>
      </c>
      <c r="M33" s="65">
        <v>-22707.337512015001</v>
      </c>
      <c r="N33" s="65">
        <v>30300.8100527569</v>
      </c>
      <c r="O33" s="65">
        <v>-30297.3410988951</v>
      </c>
      <c r="P33" s="65">
        <v>56195.082681606</v>
      </c>
    </row>
    <row r="34" spans="1:16">
      <c r="A34" s="78"/>
      <c r="B34" s="75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>
      <c r="A35" s="78"/>
      <c r="B35" s="75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</row>
    <row r="36" spans="1:16">
      <c r="A36" s="78"/>
      <c r="B36" s="7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1:16">
      <c r="A37" s="78"/>
      <c r="B37" s="78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16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6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6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6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80"/>
      <c r="M44" s="78"/>
      <c r="N44" s="78"/>
      <c r="O44" s="78"/>
      <c r="P44" s="78"/>
    </row>
    <row r="45" spans="1:16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80"/>
      <c r="M46" s="78"/>
      <c r="N46" s="78"/>
      <c r="O46" s="78"/>
      <c r="P46" s="78"/>
    </row>
    <row r="47" spans="1:16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80"/>
      <c r="N48" s="78"/>
      <c r="O48" s="78"/>
      <c r="P48" s="78"/>
    </row>
    <row r="49" spans="1:16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1:16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1:16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1:16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</sheetData>
  <mergeCells count="6">
    <mergeCell ref="A1:P1"/>
    <mergeCell ref="A2:P2"/>
    <mergeCell ref="A3:D3"/>
    <mergeCell ref="E3:H3"/>
    <mergeCell ref="I3:L3"/>
    <mergeCell ref="M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>
      <selection activeCell="K38" sqref="K38:K68"/>
    </sheetView>
  </sheetViews>
  <sheetFormatPr defaultRowHeight="12.75"/>
  <cols>
    <col min="1" max="1" width="3.5703125" style="35" bestFit="1" customWidth="1"/>
    <col min="2" max="2" width="96" style="35" bestFit="1" customWidth="1"/>
    <col min="3" max="3" width="18.85546875" style="35" bestFit="1" customWidth="1"/>
    <col min="4" max="7" width="10" style="35" bestFit="1" customWidth="1"/>
    <col min="8" max="8" width="18.85546875" style="35" bestFit="1" customWidth="1"/>
    <col min="9" max="9" width="23.85546875" style="35" bestFit="1" customWidth="1"/>
    <col min="10" max="16384" width="9.140625" style="35"/>
  </cols>
  <sheetData>
    <row r="1" spans="1:15" ht="23.25" customHeight="1">
      <c r="A1" s="112" t="s">
        <v>206</v>
      </c>
      <c r="B1" s="107"/>
      <c r="C1" s="107"/>
      <c r="D1" s="107"/>
      <c r="E1" s="107"/>
      <c r="F1" s="107"/>
      <c r="G1" s="107"/>
      <c r="H1" s="107"/>
      <c r="I1" s="107"/>
    </row>
    <row r="2" spans="1:15" ht="17.25" customHeight="1" thickBot="1">
      <c r="A2" s="113" t="s">
        <v>125</v>
      </c>
      <c r="B2" s="107"/>
      <c r="C2" s="107"/>
      <c r="D2" s="107"/>
      <c r="E2" s="107"/>
      <c r="F2" s="107"/>
      <c r="G2" s="107"/>
      <c r="H2" s="107"/>
      <c r="I2" s="107"/>
    </row>
    <row r="3" spans="1:15" ht="13.5" thickBot="1">
      <c r="A3" s="114" t="s">
        <v>1</v>
      </c>
      <c r="B3" s="114" t="s">
        <v>2</v>
      </c>
      <c r="C3" s="114" t="s">
        <v>126</v>
      </c>
      <c r="D3" s="114" t="s">
        <v>4</v>
      </c>
      <c r="E3" s="114" t="s">
        <v>5</v>
      </c>
      <c r="F3" s="114" t="s">
        <v>6</v>
      </c>
      <c r="G3" s="114" t="s">
        <v>7</v>
      </c>
      <c r="H3" s="43" t="s">
        <v>8</v>
      </c>
      <c r="I3" s="114" t="s">
        <v>127</v>
      </c>
    </row>
    <row r="4" spans="1:15" ht="13.5" thickBot="1">
      <c r="A4" s="115"/>
      <c r="B4" s="115"/>
      <c r="C4" s="115"/>
      <c r="D4" s="115"/>
      <c r="E4" s="115"/>
      <c r="F4" s="115"/>
      <c r="G4" s="115"/>
      <c r="H4" s="44" t="s">
        <v>128</v>
      </c>
      <c r="I4" s="115"/>
      <c r="K4" s="78"/>
      <c r="L4" s="78"/>
    </row>
    <row r="5" spans="1:15">
      <c r="A5" s="45">
        <v>226</v>
      </c>
      <c r="B5" s="46" t="s">
        <v>129</v>
      </c>
      <c r="C5" s="47" t="s">
        <v>130</v>
      </c>
      <c r="D5" s="48">
        <v>3533013.02763404</v>
      </c>
      <c r="E5" s="48">
        <v>4032324.9182542302</v>
      </c>
      <c r="F5" s="48">
        <v>4617284.7619848903</v>
      </c>
      <c r="G5" s="48">
        <v>4313871.7528628297</v>
      </c>
      <c r="H5" s="48">
        <v>4474771.5153602101</v>
      </c>
      <c r="I5" s="49">
        <v>3.7298225749999997E-2</v>
      </c>
      <c r="K5" s="78"/>
      <c r="L5" s="78"/>
    </row>
    <row r="6" spans="1:15">
      <c r="A6" s="50">
        <v>227</v>
      </c>
      <c r="B6" s="51" t="s">
        <v>131</v>
      </c>
      <c r="C6" s="52" t="s">
        <v>130</v>
      </c>
      <c r="D6" s="53">
        <v>295959.30681705999</v>
      </c>
      <c r="E6" s="53">
        <v>312206.04908804997</v>
      </c>
      <c r="F6" s="53">
        <v>344604.53490076098</v>
      </c>
      <c r="G6" s="53">
        <v>401535.52733748697</v>
      </c>
      <c r="H6" s="53">
        <v>319612.08427594299</v>
      </c>
      <c r="I6" s="54">
        <v>-0.20402539123899999</v>
      </c>
      <c r="J6" s="85"/>
      <c r="K6" s="87"/>
      <c r="L6" s="78"/>
    </row>
    <row r="7" spans="1:15">
      <c r="A7" s="50">
        <v>228</v>
      </c>
      <c r="B7" s="51" t="s">
        <v>132</v>
      </c>
      <c r="C7" s="52" t="s">
        <v>130</v>
      </c>
      <c r="D7" s="53">
        <v>130936.65384866</v>
      </c>
      <c r="E7" s="53">
        <v>142741.30292797001</v>
      </c>
      <c r="F7" s="53">
        <v>144523.42305456</v>
      </c>
      <c r="G7" s="53">
        <v>115319.61409715</v>
      </c>
      <c r="H7" s="53">
        <v>134543.25299002501</v>
      </c>
      <c r="I7" s="54">
        <v>0.166698779243</v>
      </c>
      <c r="J7" s="85"/>
      <c r="K7" s="87"/>
      <c r="L7" s="78"/>
    </row>
    <row r="8" spans="1:15">
      <c r="A8" s="50">
        <v>229</v>
      </c>
      <c r="B8" s="51" t="s">
        <v>133</v>
      </c>
      <c r="C8" s="52" t="s">
        <v>130</v>
      </c>
      <c r="D8" s="53">
        <v>165022.65296840001</v>
      </c>
      <c r="E8" s="53">
        <v>169464.74616007999</v>
      </c>
      <c r="F8" s="53">
        <v>200081.11184620101</v>
      </c>
      <c r="G8" s="53">
        <v>286215.91324033699</v>
      </c>
      <c r="H8" s="53">
        <v>185068.83128591799</v>
      </c>
      <c r="I8" s="54">
        <v>-0.35339433370099999</v>
      </c>
      <c r="J8" s="85"/>
      <c r="K8" s="87"/>
      <c r="L8" s="78"/>
    </row>
    <row r="9" spans="1:15">
      <c r="A9" s="50">
        <v>230</v>
      </c>
      <c r="B9" s="51" t="s">
        <v>134</v>
      </c>
      <c r="C9" s="52" t="s">
        <v>130</v>
      </c>
      <c r="D9" s="53">
        <v>643744.06677458005</v>
      </c>
      <c r="E9" s="53">
        <v>573631.73034362996</v>
      </c>
      <c r="F9" s="53">
        <v>645753.74258394004</v>
      </c>
      <c r="G9" s="53">
        <v>949504.33857167501</v>
      </c>
      <c r="H9" s="53">
        <v>1100990.0754137901</v>
      </c>
      <c r="I9" s="54">
        <v>0.15954191117200001</v>
      </c>
      <c r="J9" s="85"/>
      <c r="K9" s="87"/>
      <c r="L9" s="87"/>
      <c r="M9" s="86"/>
    </row>
    <row r="10" spans="1:15">
      <c r="A10" s="50">
        <v>231</v>
      </c>
      <c r="B10" s="51" t="s">
        <v>135</v>
      </c>
      <c r="C10" s="52" t="s">
        <v>130</v>
      </c>
      <c r="D10" s="53">
        <v>84990.697554879996</v>
      </c>
      <c r="E10" s="53">
        <v>90675.762337070002</v>
      </c>
      <c r="F10" s="53">
        <v>98105.191671749999</v>
      </c>
      <c r="G10" s="53">
        <v>106480.47123717</v>
      </c>
      <c r="H10" s="53">
        <v>108267.51767522001</v>
      </c>
      <c r="I10" s="54">
        <v>1.6782856209999999E-2</v>
      </c>
      <c r="J10" s="85"/>
      <c r="K10" s="87"/>
      <c r="L10" s="78"/>
    </row>
    <row r="11" spans="1:15">
      <c r="A11" s="50">
        <v>232</v>
      </c>
      <c r="B11" s="51" t="s">
        <v>136</v>
      </c>
      <c r="C11" s="52" t="s">
        <v>130</v>
      </c>
      <c r="D11" s="53">
        <v>121112.74437657</v>
      </c>
      <c r="E11" s="53">
        <v>136878.22741439001</v>
      </c>
      <c r="F11" s="53">
        <v>147284.62650648001</v>
      </c>
      <c r="G11" s="53">
        <v>147577.94509197</v>
      </c>
      <c r="H11" s="53">
        <v>145835.93322315</v>
      </c>
      <c r="I11" s="54">
        <v>-1.1804012230000001E-2</v>
      </c>
      <c r="J11" s="85"/>
      <c r="K11" s="87"/>
      <c r="L11" s="78"/>
    </row>
    <row r="12" spans="1:15">
      <c r="A12" s="50">
        <v>233</v>
      </c>
      <c r="B12" s="51" t="s">
        <v>137</v>
      </c>
      <c r="C12" s="52" t="s">
        <v>130</v>
      </c>
      <c r="D12" s="53">
        <v>10690.99461299</v>
      </c>
      <c r="E12" s="53">
        <v>20913.794619550001</v>
      </c>
      <c r="F12" s="53">
        <v>23619.70921157</v>
      </c>
      <c r="G12" s="53">
        <v>24143.268951139999</v>
      </c>
      <c r="H12" s="53">
        <v>30623.37126466</v>
      </c>
      <c r="I12" s="54">
        <v>0.26840202652799999</v>
      </c>
      <c r="J12" s="85"/>
      <c r="K12" s="87"/>
      <c r="L12" s="78"/>
      <c r="O12" s="90"/>
    </row>
    <row r="13" spans="1:15">
      <c r="A13" s="50">
        <v>234</v>
      </c>
      <c r="B13" s="51" t="s">
        <v>138</v>
      </c>
      <c r="C13" s="52" t="s">
        <v>130</v>
      </c>
      <c r="D13" s="53">
        <v>0</v>
      </c>
      <c r="E13" s="53">
        <v>0</v>
      </c>
      <c r="F13" s="53">
        <v>40.542930120000001</v>
      </c>
      <c r="G13" s="53">
        <v>39.647463760000001</v>
      </c>
      <c r="H13" s="53">
        <v>162.96295885000001</v>
      </c>
      <c r="I13" s="54">
        <v>3.110299711388</v>
      </c>
      <c r="J13" s="85"/>
      <c r="K13" s="87"/>
      <c r="L13" s="78"/>
    </row>
    <row r="14" spans="1:15">
      <c r="A14" s="50">
        <v>235</v>
      </c>
      <c r="B14" s="51" t="s">
        <v>139</v>
      </c>
      <c r="C14" s="52" t="s">
        <v>130</v>
      </c>
      <c r="D14" s="53">
        <v>82633.234562390004</v>
      </c>
      <c r="E14" s="53">
        <v>84925.240785040005</v>
      </c>
      <c r="F14" s="53">
        <v>47552.070258150001</v>
      </c>
      <c r="G14" s="53">
        <v>51737.763956389703</v>
      </c>
      <c r="H14" s="53">
        <v>83765.005536229597</v>
      </c>
      <c r="I14" s="54">
        <v>0.61903026205</v>
      </c>
      <c r="J14" s="85"/>
      <c r="K14" s="87"/>
      <c r="L14" s="78"/>
    </row>
    <row r="15" spans="1:15">
      <c r="A15" s="50">
        <v>236</v>
      </c>
      <c r="B15" s="51" t="s">
        <v>140</v>
      </c>
      <c r="C15" s="52" t="s">
        <v>130</v>
      </c>
      <c r="D15" s="53">
        <v>111607.50402018</v>
      </c>
      <c r="E15" s="53">
        <v>219840.61765853001</v>
      </c>
      <c r="F15" s="53">
        <v>447820.81213252997</v>
      </c>
      <c r="G15" s="53">
        <v>156510.54501281001</v>
      </c>
      <c r="H15" s="53">
        <v>262149.69595845998</v>
      </c>
      <c r="I15" s="54">
        <v>0.674965069842</v>
      </c>
      <c r="J15" s="85"/>
      <c r="K15" s="87"/>
      <c r="L15" s="78"/>
    </row>
    <row r="16" spans="1:15">
      <c r="A16" s="50">
        <v>237</v>
      </c>
      <c r="B16" s="51" t="s">
        <v>141</v>
      </c>
      <c r="C16" s="52" t="s">
        <v>130</v>
      </c>
      <c r="D16" s="53">
        <v>689004.22377296002</v>
      </c>
      <c r="E16" s="53">
        <v>807742.28017499996</v>
      </c>
      <c r="F16" s="53">
        <v>840002.53943044005</v>
      </c>
      <c r="G16" s="53">
        <v>857181.72516540997</v>
      </c>
      <c r="H16" s="53">
        <v>757747.47857031994</v>
      </c>
      <c r="I16" s="54">
        <v>-0.116001360826</v>
      </c>
      <c r="J16" s="85"/>
      <c r="K16" s="87"/>
      <c r="L16" s="78"/>
    </row>
    <row r="17" spans="1:12">
      <c r="A17" s="50">
        <v>238</v>
      </c>
      <c r="B17" s="51" t="s">
        <v>142</v>
      </c>
      <c r="C17" s="52" t="s">
        <v>130</v>
      </c>
      <c r="D17" s="53">
        <v>22902.062851549999</v>
      </c>
      <c r="E17" s="53">
        <v>26103.7224475</v>
      </c>
      <c r="F17" s="53">
        <v>52681.484318909999</v>
      </c>
      <c r="G17" s="53">
        <v>52570.909166179998</v>
      </c>
      <c r="H17" s="53">
        <v>96134.406094060003</v>
      </c>
      <c r="I17" s="54">
        <v>0.82866166134100006</v>
      </c>
      <c r="J17" s="85"/>
      <c r="K17" s="87"/>
      <c r="L17" s="78"/>
    </row>
    <row r="18" spans="1:12">
      <c r="A18" s="50">
        <v>239</v>
      </c>
      <c r="B18" s="51" t="s">
        <v>143</v>
      </c>
      <c r="C18" s="52" t="s">
        <v>130</v>
      </c>
      <c r="D18" s="53">
        <v>951883.20782788005</v>
      </c>
      <c r="E18" s="53">
        <v>955830.74496330996</v>
      </c>
      <c r="F18" s="53">
        <v>953513.24558961997</v>
      </c>
      <c r="G18" s="53">
        <v>947544.09791725001</v>
      </c>
      <c r="H18" s="53">
        <v>933461.96833241999</v>
      </c>
      <c r="I18" s="54">
        <v>-1.486171421E-2</v>
      </c>
      <c r="J18" s="85"/>
      <c r="K18" s="87"/>
      <c r="L18" s="78"/>
    </row>
    <row r="19" spans="1:12">
      <c r="A19" s="50">
        <v>240</v>
      </c>
      <c r="B19" s="51" t="s">
        <v>144</v>
      </c>
      <c r="C19" s="52" t="s">
        <v>130</v>
      </c>
      <c r="D19" s="53">
        <v>929961.92592067004</v>
      </c>
      <c r="E19" s="53">
        <v>936522.61442937003</v>
      </c>
      <c r="F19" s="53">
        <v>936059.80706528004</v>
      </c>
      <c r="G19" s="53">
        <v>933106.16247873998</v>
      </c>
      <c r="H19" s="53">
        <v>920853.63806519995</v>
      </c>
      <c r="I19" s="54">
        <v>-1.3130900754999999E-2</v>
      </c>
      <c r="J19" s="85"/>
      <c r="K19" s="87"/>
      <c r="L19" s="78"/>
    </row>
    <row r="20" spans="1:12">
      <c r="A20" s="50">
        <v>241</v>
      </c>
      <c r="B20" s="51" t="s">
        <v>145</v>
      </c>
      <c r="C20" s="52" t="s">
        <v>130</v>
      </c>
      <c r="D20" s="53">
        <v>21921.281907209999</v>
      </c>
      <c r="E20" s="53">
        <v>19308.130533939999</v>
      </c>
      <c r="F20" s="53">
        <v>17453.438524339999</v>
      </c>
      <c r="G20" s="53">
        <v>14437.93543851</v>
      </c>
      <c r="H20" s="53">
        <v>12608.330267220001</v>
      </c>
      <c r="I20" s="54">
        <v>-0.12672207734099999</v>
      </c>
      <c r="J20" s="85"/>
      <c r="K20" s="87"/>
      <c r="L20" s="78"/>
    </row>
    <row r="21" spans="1:12">
      <c r="A21" s="50">
        <v>242</v>
      </c>
      <c r="B21" s="51" t="s">
        <v>146</v>
      </c>
      <c r="C21" s="52" t="s">
        <v>130</v>
      </c>
      <c r="D21" s="53">
        <v>518484.98446299997</v>
      </c>
      <c r="E21" s="53">
        <v>803576.74842216005</v>
      </c>
      <c r="F21" s="53">
        <v>1016306.2624506199</v>
      </c>
      <c r="G21" s="53">
        <v>619045.51299158495</v>
      </c>
      <c r="H21" s="53">
        <v>636021.01605710504</v>
      </c>
      <c r="I21" s="54">
        <v>2.7422059782000002E-2</v>
      </c>
      <c r="J21" s="85"/>
      <c r="K21" s="87"/>
      <c r="L21" s="78"/>
    </row>
    <row r="22" spans="1:12">
      <c r="A22" s="45">
        <v>243</v>
      </c>
      <c r="B22" s="46" t="s">
        <v>147</v>
      </c>
      <c r="C22" s="47" t="s">
        <v>130</v>
      </c>
      <c r="D22" s="48">
        <v>52756.783236252697</v>
      </c>
      <c r="E22" s="48">
        <v>54113.972647068302</v>
      </c>
      <c r="F22" s="48">
        <v>58762.536569637297</v>
      </c>
      <c r="G22" s="48">
        <v>60375.751801894803</v>
      </c>
      <c r="H22" s="48">
        <v>63128.519856493003</v>
      </c>
      <c r="I22" s="49">
        <v>4.5593934193999999E-2</v>
      </c>
      <c r="J22" s="78"/>
      <c r="K22" s="78"/>
      <c r="L22" s="78"/>
    </row>
    <row r="23" spans="1:12">
      <c r="A23" s="50">
        <v>244</v>
      </c>
      <c r="B23" s="51" t="s">
        <v>131</v>
      </c>
      <c r="C23" s="52" t="s">
        <v>130</v>
      </c>
      <c r="D23" s="53">
        <v>10734.5228736346</v>
      </c>
      <c r="E23" s="53">
        <v>10947.4334451306</v>
      </c>
      <c r="F23" s="53">
        <v>12125.242168561501</v>
      </c>
      <c r="G23" s="53">
        <v>12479.4424258828</v>
      </c>
      <c r="H23" s="53">
        <v>11462.6986285119</v>
      </c>
      <c r="I23" s="54">
        <v>-8.1473495583000002E-2</v>
      </c>
      <c r="J23" s="85"/>
      <c r="K23" s="85"/>
      <c r="L23" s="69"/>
    </row>
    <row r="24" spans="1:12">
      <c r="A24" s="50">
        <v>245</v>
      </c>
      <c r="B24" s="51" t="s">
        <v>132</v>
      </c>
      <c r="C24" s="52" t="s">
        <v>130</v>
      </c>
      <c r="D24" s="53">
        <v>9829.91742843463</v>
      </c>
      <c r="E24" s="53">
        <v>10058.7316941106</v>
      </c>
      <c r="F24" s="53">
        <v>11056.818371551501</v>
      </c>
      <c r="G24" s="53">
        <v>11427.369057952799</v>
      </c>
      <c r="H24" s="53">
        <v>10425.0920404019</v>
      </c>
      <c r="I24" s="54">
        <v>-8.7708466617000005E-2</v>
      </c>
      <c r="J24" s="85"/>
      <c r="K24" s="85"/>
      <c r="L24" s="69"/>
    </row>
    <row r="25" spans="1:12">
      <c r="A25" s="50">
        <v>246</v>
      </c>
      <c r="B25" s="51" t="s">
        <v>133</v>
      </c>
      <c r="C25" s="52" t="s">
        <v>130</v>
      </c>
      <c r="D25" s="53">
        <v>904.60544519999996</v>
      </c>
      <c r="E25" s="53">
        <v>888.70175101999996</v>
      </c>
      <c r="F25" s="53">
        <v>1068.42379701</v>
      </c>
      <c r="G25" s="53">
        <v>1052.0733679299999</v>
      </c>
      <c r="H25" s="53">
        <v>1037.6065881100001</v>
      </c>
      <c r="I25" s="54">
        <v>-1.3750732849E-2</v>
      </c>
      <c r="J25" s="85"/>
      <c r="K25" s="85"/>
      <c r="L25" s="69"/>
    </row>
    <row r="26" spans="1:12">
      <c r="A26" s="50">
        <v>247</v>
      </c>
      <c r="B26" s="51" t="s">
        <v>134</v>
      </c>
      <c r="C26" s="52" t="s">
        <v>130</v>
      </c>
      <c r="D26" s="53">
        <v>8318.7743340699999</v>
      </c>
      <c r="E26" s="53">
        <v>8335.7051850799999</v>
      </c>
      <c r="F26" s="53">
        <v>8520.2416937500002</v>
      </c>
      <c r="G26" s="53">
        <v>6793.1160111299996</v>
      </c>
      <c r="H26" s="53">
        <v>7327.54755922</v>
      </c>
      <c r="I26" s="54">
        <v>7.8672518945999997E-2</v>
      </c>
      <c r="J26" s="85"/>
      <c r="K26" s="85"/>
      <c r="L26" s="69"/>
    </row>
    <row r="27" spans="1:12">
      <c r="A27" s="50">
        <v>248</v>
      </c>
      <c r="B27" s="51" t="s">
        <v>135</v>
      </c>
      <c r="C27" s="52" t="s">
        <v>130</v>
      </c>
      <c r="D27" s="53">
        <v>2081.4049575700001</v>
      </c>
      <c r="E27" s="53">
        <v>2012.1040463100001</v>
      </c>
      <c r="F27" s="53">
        <v>2274.6402158300002</v>
      </c>
      <c r="G27" s="53">
        <v>1987.9368140700001</v>
      </c>
      <c r="H27" s="53">
        <v>2766.1260231900001</v>
      </c>
      <c r="I27" s="54">
        <v>0.39145570604199997</v>
      </c>
      <c r="J27" s="85"/>
      <c r="K27" s="85"/>
      <c r="L27" s="69"/>
    </row>
    <row r="28" spans="1:12">
      <c r="A28" s="50">
        <v>249</v>
      </c>
      <c r="B28" s="51" t="s">
        <v>136</v>
      </c>
      <c r="C28" s="52" t="s">
        <v>130</v>
      </c>
      <c r="D28" s="53">
        <v>523.06443896999997</v>
      </c>
      <c r="E28" s="53">
        <v>479.21412486000003</v>
      </c>
      <c r="F28" s="53">
        <v>575.48647781306602</v>
      </c>
      <c r="G28" s="53">
        <v>1112.6935246657699</v>
      </c>
      <c r="H28" s="53">
        <v>619.61437818442903</v>
      </c>
      <c r="I28" s="54">
        <v>-0.44314012398800001</v>
      </c>
      <c r="J28" s="85"/>
      <c r="K28" s="85"/>
      <c r="L28" s="69"/>
    </row>
    <row r="29" spans="1:12">
      <c r="A29" s="50">
        <v>250</v>
      </c>
      <c r="B29" s="51" t="s">
        <v>137</v>
      </c>
      <c r="C29" s="52" t="s">
        <v>130</v>
      </c>
      <c r="D29" s="53">
        <v>54.558299300000002</v>
      </c>
      <c r="E29" s="53">
        <v>17.47000195</v>
      </c>
      <c r="F29" s="53">
        <v>18.355682699999999</v>
      </c>
      <c r="G29" s="53">
        <v>14.734449489999999</v>
      </c>
      <c r="H29" s="53">
        <v>11.01431296</v>
      </c>
      <c r="I29" s="54">
        <v>-0.252478827425</v>
      </c>
      <c r="J29" s="85"/>
      <c r="K29" s="85"/>
      <c r="L29" s="69"/>
    </row>
    <row r="30" spans="1:12">
      <c r="A30" s="50">
        <v>251</v>
      </c>
      <c r="B30" s="51" t="s">
        <v>138</v>
      </c>
      <c r="C30" s="52" t="s">
        <v>130</v>
      </c>
      <c r="D30" s="53">
        <v>25.96125</v>
      </c>
      <c r="E30" s="53">
        <v>27.673649999999999</v>
      </c>
      <c r="F30" s="55">
        <v>0</v>
      </c>
      <c r="G30" s="55">
        <v>0</v>
      </c>
      <c r="H30" s="55">
        <v>0</v>
      </c>
      <c r="I30" s="55" t="s">
        <v>148</v>
      </c>
      <c r="J30" s="85"/>
      <c r="K30" s="85"/>
      <c r="L30" s="69"/>
    </row>
    <row r="31" spans="1:12">
      <c r="A31" s="50">
        <v>252</v>
      </c>
      <c r="B31" s="51" t="s">
        <v>139</v>
      </c>
      <c r="C31" s="52" t="s">
        <v>130</v>
      </c>
      <c r="D31" s="53">
        <v>22655.521875635899</v>
      </c>
      <c r="E31" s="53">
        <v>23151.113562745701</v>
      </c>
      <c r="F31" s="53">
        <v>24439.917043543301</v>
      </c>
      <c r="G31" s="53">
        <v>28203.078818686699</v>
      </c>
      <c r="H31" s="53">
        <v>30965.5593567459</v>
      </c>
      <c r="I31" s="54">
        <v>9.7949608827999995E-2</v>
      </c>
      <c r="J31" s="85"/>
      <c r="K31" s="85"/>
      <c r="L31" s="69"/>
    </row>
    <row r="32" spans="1:12">
      <c r="A32" s="50">
        <v>253</v>
      </c>
      <c r="B32" s="51" t="s">
        <v>140</v>
      </c>
      <c r="C32" s="52" t="s">
        <v>130</v>
      </c>
      <c r="D32" s="53">
        <v>6250.3083006500001</v>
      </c>
      <c r="E32" s="53">
        <v>6111.04894152</v>
      </c>
      <c r="F32" s="53">
        <v>8705.3993372299992</v>
      </c>
      <c r="G32" s="53">
        <v>7531.7778412199996</v>
      </c>
      <c r="H32" s="53">
        <v>6962.5324497000001</v>
      </c>
      <c r="I32" s="54">
        <v>-7.5579153225000001E-2</v>
      </c>
      <c r="J32" s="85"/>
      <c r="K32" s="85"/>
      <c r="L32" s="69"/>
    </row>
    <row r="33" spans="1:13">
      <c r="A33" s="50">
        <v>254</v>
      </c>
      <c r="B33" s="51" t="s">
        <v>141</v>
      </c>
      <c r="C33" s="52" t="s">
        <v>130</v>
      </c>
      <c r="D33" s="53">
        <v>3.5000000000000003E-2</v>
      </c>
      <c r="E33" s="53">
        <v>3.5000000000000003E-2</v>
      </c>
      <c r="F33" s="53">
        <v>0.11799999999999999</v>
      </c>
      <c r="G33" s="53">
        <v>0.1</v>
      </c>
      <c r="H33" s="53">
        <v>0.100000279941</v>
      </c>
      <c r="I33" s="54">
        <v>2.7994100000000001E-6</v>
      </c>
      <c r="J33" s="85"/>
      <c r="K33" s="85"/>
      <c r="L33" s="69"/>
    </row>
    <row r="34" spans="1:13">
      <c r="A34" s="50">
        <v>255</v>
      </c>
      <c r="B34" s="51" t="s">
        <v>142</v>
      </c>
      <c r="C34" s="52" t="s">
        <v>130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 t="s">
        <v>148</v>
      </c>
      <c r="J34" s="85"/>
      <c r="K34" s="85"/>
      <c r="L34" s="69"/>
    </row>
    <row r="35" spans="1:13">
      <c r="A35" s="50">
        <v>256</v>
      </c>
      <c r="B35" s="51" t="s">
        <v>143</v>
      </c>
      <c r="C35" s="52" t="s">
        <v>130</v>
      </c>
      <c r="D35" s="55">
        <v>0</v>
      </c>
      <c r="E35" s="55">
        <v>0</v>
      </c>
      <c r="F35" s="53">
        <v>0.91551349000000004</v>
      </c>
      <c r="G35" s="53">
        <v>1.45957906</v>
      </c>
      <c r="H35" s="55">
        <v>0</v>
      </c>
      <c r="I35" s="55" t="s">
        <v>148</v>
      </c>
      <c r="J35" s="85"/>
      <c r="K35" s="85"/>
      <c r="L35" s="69"/>
    </row>
    <row r="36" spans="1:13">
      <c r="A36" s="50">
        <v>257</v>
      </c>
      <c r="B36" s="51" t="s">
        <v>144</v>
      </c>
      <c r="C36" s="52" t="s">
        <v>130</v>
      </c>
      <c r="D36" s="55">
        <v>0</v>
      </c>
      <c r="E36" s="55">
        <v>0</v>
      </c>
      <c r="F36" s="55">
        <v>0</v>
      </c>
      <c r="G36" s="53">
        <v>0.622</v>
      </c>
      <c r="H36" s="55">
        <v>0</v>
      </c>
      <c r="I36" s="55" t="s">
        <v>148</v>
      </c>
      <c r="J36" s="85"/>
      <c r="K36" s="85"/>
      <c r="L36" s="69"/>
    </row>
    <row r="37" spans="1:13">
      <c r="A37" s="50">
        <v>258</v>
      </c>
      <c r="B37" s="51" t="s">
        <v>145</v>
      </c>
      <c r="C37" s="52" t="s">
        <v>130</v>
      </c>
      <c r="D37" s="55">
        <v>0</v>
      </c>
      <c r="E37" s="55">
        <v>0</v>
      </c>
      <c r="F37" s="53">
        <v>0.91551349000000004</v>
      </c>
      <c r="G37" s="53">
        <v>0.83757906000000004</v>
      </c>
      <c r="H37" s="55">
        <v>0</v>
      </c>
      <c r="I37" s="55" t="s">
        <v>148</v>
      </c>
      <c r="J37" s="85"/>
      <c r="K37" s="85"/>
      <c r="L37" s="69"/>
    </row>
    <row r="38" spans="1:13">
      <c r="A38" s="50">
        <v>259</v>
      </c>
      <c r="B38" s="51" t="s">
        <v>146</v>
      </c>
      <c r="C38" s="52" t="s">
        <v>130</v>
      </c>
      <c r="D38" s="53">
        <v>2112.6319064221598</v>
      </c>
      <c r="E38" s="53">
        <v>3032.17468947205</v>
      </c>
      <c r="F38" s="53">
        <v>2102.2204367194599</v>
      </c>
      <c r="G38" s="53">
        <v>2251.41233768955</v>
      </c>
      <c r="H38" s="53">
        <v>3013.3271477007802</v>
      </c>
      <c r="I38" s="54">
        <v>0.33841637857899998</v>
      </c>
      <c r="J38" s="85"/>
      <c r="K38" s="85"/>
      <c r="L38" s="69"/>
    </row>
    <row r="39" spans="1:13">
      <c r="A39" s="45">
        <v>260</v>
      </c>
      <c r="B39" s="46" t="s">
        <v>149</v>
      </c>
      <c r="C39" s="47" t="s">
        <v>130</v>
      </c>
      <c r="D39" s="48">
        <v>340006.37910673599</v>
      </c>
      <c r="E39" s="48">
        <v>378700.46682196198</v>
      </c>
      <c r="F39" s="48">
        <v>457692.36697500601</v>
      </c>
      <c r="G39" s="48">
        <v>480504.39379536099</v>
      </c>
      <c r="H39" s="48">
        <v>535561.05739771202</v>
      </c>
      <c r="I39" s="49">
        <v>0.11458097847400001</v>
      </c>
      <c r="J39" s="78"/>
      <c r="K39" s="78"/>
      <c r="L39" s="78"/>
      <c r="M39" s="78"/>
    </row>
    <row r="40" spans="1:13">
      <c r="A40" s="50">
        <v>261</v>
      </c>
      <c r="B40" s="51" t="s">
        <v>131</v>
      </c>
      <c r="C40" s="52" t="s">
        <v>130</v>
      </c>
      <c r="D40" s="53">
        <v>6059.3594525264698</v>
      </c>
      <c r="E40" s="53">
        <v>4008.5566994081801</v>
      </c>
      <c r="F40" s="53">
        <v>7425.60914769803</v>
      </c>
      <c r="G40" s="53">
        <v>7288.1933059256498</v>
      </c>
      <c r="H40" s="53">
        <v>7751.0356769604596</v>
      </c>
      <c r="I40" s="54">
        <v>6.3505775931E-2</v>
      </c>
      <c r="J40" s="85"/>
      <c r="K40" s="87"/>
      <c r="L40" s="87"/>
      <c r="M40" s="78"/>
    </row>
    <row r="41" spans="1:13">
      <c r="A41" s="50">
        <v>262</v>
      </c>
      <c r="B41" s="51" t="s">
        <v>132</v>
      </c>
      <c r="C41" s="52" t="s">
        <v>130</v>
      </c>
      <c r="D41" s="53">
        <v>5797.2834348164697</v>
      </c>
      <c r="E41" s="53">
        <v>3690.6475749781798</v>
      </c>
      <c r="F41" s="53">
        <v>7085.8864586280297</v>
      </c>
      <c r="G41" s="53">
        <v>7171.8897403556502</v>
      </c>
      <c r="H41" s="53">
        <v>7637.3050120304597</v>
      </c>
      <c r="I41" s="54">
        <v>6.4894370734000006E-2</v>
      </c>
      <c r="J41" s="85"/>
      <c r="K41" s="87"/>
      <c r="L41" s="87"/>
      <c r="M41" s="78"/>
    </row>
    <row r="42" spans="1:13">
      <c r="A42" s="50">
        <v>263</v>
      </c>
      <c r="B42" s="51" t="s">
        <v>133</v>
      </c>
      <c r="C42" s="52" t="s">
        <v>130</v>
      </c>
      <c r="D42" s="53">
        <v>262.07601770999997</v>
      </c>
      <c r="E42" s="53">
        <v>317.90912443000002</v>
      </c>
      <c r="F42" s="53">
        <v>339.72268907</v>
      </c>
      <c r="G42" s="53">
        <v>116.30356557</v>
      </c>
      <c r="H42" s="53">
        <v>113.73066493</v>
      </c>
      <c r="I42" s="54">
        <v>-2.2122285137E-2</v>
      </c>
      <c r="J42" s="85"/>
      <c r="K42" s="87"/>
      <c r="L42" s="87"/>
      <c r="M42" s="78"/>
    </row>
    <row r="43" spans="1:13">
      <c r="A43" s="50">
        <v>264</v>
      </c>
      <c r="B43" s="51" t="s">
        <v>134</v>
      </c>
      <c r="C43" s="52" t="s">
        <v>130</v>
      </c>
      <c r="D43" s="53">
        <v>64881.734805749998</v>
      </c>
      <c r="E43" s="53">
        <v>77163.90016623</v>
      </c>
      <c r="F43" s="53">
        <v>112003.30470293001</v>
      </c>
      <c r="G43" s="53">
        <v>97220.048436590005</v>
      </c>
      <c r="H43" s="53">
        <v>118638.54728729</v>
      </c>
      <c r="I43" s="54">
        <v>0.220309485493</v>
      </c>
      <c r="J43" s="85"/>
      <c r="K43" s="87"/>
      <c r="L43" s="87"/>
      <c r="M43" s="78"/>
    </row>
    <row r="44" spans="1:13">
      <c r="A44" s="50">
        <v>265</v>
      </c>
      <c r="B44" s="51" t="s">
        <v>135</v>
      </c>
      <c r="C44" s="52" t="s">
        <v>130</v>
      </c>
      <c r="D44" s="53">
        <v>156813.69805906</v>
      </c>
      <c r="E44" s="53">
        <v>172572.85158898999</v>
      </c>
      <c r="F44" s="53">
        <v>200094.71047356</v>
      </c>
      <c r="G44" s="53">
        <v>204144.21949468</v>
      </c>
      <c r="H44" s="53">
        <v>231701.25247902999</v>
      </c>
      <c r="I44" s="54">
        <v>0.13498806408799999</v>
      </c>
      <c r="J44" s="85"/>
      <c r="K44" s="87"/>
      <c r="L44" s="87"/>
      <c r="M44" s="78"/>
    </row>
    <row r="45" spans="1:13">
      <c r="A45" s="50">
        <v>266</v>
      </c>
      <c r="B45" s="51" t="s">
        <v>136</v>
      </c>
      <c r="C45" s="52" t="s">
        <v>130</v>
      </c>
      <c r="D45" s="53">
        <v>22034.269333660301</v>
      </c>
      <c r="E45" s="53">
        <v>25375.5786938823</v>
      </c>
      <c r="F45" s="53">
        <v>28707.664646929101</v>
      </c>
      <c r="G45" s="53">
        <v>39857.597031075398</v>
      </c>
      <c r="H45" s="53">
        <v>34172.645287936197</v>
      </c>
      <c r="I45" s="54">
        <v>-0.14263157256299999</v>
      </c>
      <c r="J45" s="85"/>
      <c r="K45" s="87"/>
      <c r="L45" s="87"/>
      <c r="M45" s="78"/>
    </row>
    <row r="46" spans="1:13">
      <c r="A46" s="50">
        <v>267</v>
      </c>
      <c r="B46" s="51" t="s">
        <v>137</v>
      </c>
      <c r="C46" s="52" t="s">
        <v>130</v>
      </c>
      <c r="D46" s="53">
        <v>7356.2402440699998</v>
      </c>
      <c r="E46" s="53">
        <v>6754.3580539200002</v>
      </c>
      <c r="F46" s="53">
        <v>8665.91679716</v>
      </c>
      <c r="G46" s="53">
        <v>8007.5401722699999</v>
      </c>
      <c r="H46" s="53">
        <v>8378.0122738699993</v>
      </c>
      <c r="I46" s="54">
        <v>4.6265406558000002E-2</v>
      </c>
      <c r="J46" s="85"/>
      <c r="K46" s="87"/>
      <c r="L46" s="87"/>
      <c r="M46" s="78"/>
    </row>
    <row r="47" spans="1:13">
      <c r="A47" s="50">
        <v>268</v>
      </c>
      <c r="B47" s="51" t="s">
        <v>138</v>
      </c>
      <c r="C47" s="52" t="s">
        <v>130</v>
      </c>
      <c r="D47" s="53">
        <v>252.83177838</v>
      </c>
      <c r="E47" s="53">
        <v>43.687559190000002</v>
      </c>
      <c r="F47" s="53">
        <v>2.2884764999999998</v>
      </c>
      <c r="G47" s="53">
        <v>2.2346377500000001</v>
      </c>
      <c r="H47" s="53">
        <v>2.2838617499999998</v>
      </c>
      <c r="I47" s="54">
        <v>2.2027731339999999E-2</v>
      </c>
      <c r="J47" s="85"/>
      <c r="K47" s="87"/>
      <c r="L47" s="87"/>
      <c r="M47" s="78"/>
    </row>
    <row r="48" spans="1:13">
      <c r="A48" s="50">
        <v>269</v>
      </c>
      <c r="B48" s="51" t="s">
        <v>139</v>
      </c>
      <c r="C48" s="52" t="s">
        <v>130</v>
      </c>
      <c r="D48" s="53">
        <v>71583.244137711503</v>
      </c>
      <c r="E48" s="53">
        <v>79136.762749891801</v>
      </c>
      <c r="F48" s="53">
        <v>86925.149729761193</v>
      </c>
      <c r="G48" s="53">
        <v>102943.981464001</v>
      </c>
      <c r="H48" s="53">
        <v>119720.637431649</v>
      </c>
      <c r="I48" s="54">
        <v>0.162968788743</v>
      </c>
      <c r="J48" s="85"/>
      <c r="K48" s="87"/>
      <c r="L48" s="87"/>
      <c r="M48" s="78"/>
    </row>
    <row r="49" spans="1:13">
      <c r="A49" s="50">
        <v>270</v>
      </c>
      <c r="B49" s="51" t="s">
        <v>140</v>
      </c>
      <c r="C49" s="52" t="s">
        <v>130</v>
      </c>
      <c r="D49" s="53">
        <v>0</v>
      </c>
      <c r="E49" s="53">
        <v>0</v>
      </c>
      <c r="F49" s="53">
        <v>0</v>
      </c>
      <c r="G49" s="55">
        <v>0</v>
      </c>
      <c r="H49" s="55">
        <v>0</v>
      </c>
      <c r="I49" s="55" t="s">
        <v>148</v>
      </c>
      <c r="J49" s="85"/>
      <c r="K49" s="87"/>
      <c r="L49" s="87"/>
      <c r="M49" s="78"/>
    </row>
    <row r="50" spans="1:13">
      <c r="A50" s="50">
        <v>271</v>
      </c>
      <c r="B50" s="51" t="s">
        <v>141</v>
      </c>
      <c r="C50" s="52" t="s">
        <v>130</v>
      </c>
      <c r="D50" s="53">
        <v>0</v>
      </c>
      <c r="E50" s="53">
        <v>0</v>
      </c>
      <c r="F50" s="53">
        <v>0</v>
      </c>
      <c r="G50" s="55">
        <v>0</v>
      </c>
      <c r="H50" s="55">
        <v>0</v>
      </c>
      <c r="I50" s="55" t="s">
        <v>148</v>
      </c>
      <c r="J50" s="85"/>
      <c r="K50" s="87"/>
      <c r="L50" s="87"/>
      <c r="M50" s="78"/>
    </row>
    <row r="51" spans="1:13">
      <c r="A51" s="50">
        <v>272</v>
      </c>
      <c r="B51" s="51" t="s">
        <v>142</v>
      </c>
      <c r="C51" s="52" t="s">
        <v>130</v>
      </c>
      <c r="D51" s="53">
        <v>0</v>
      </c>
      <c r="E51" s="53">
        <v>0</v>
      </c>
      <c r="F51" s="53">
        <v>0</v>
      </c>
      <c r="G51" s="55">
        <v>0</v>
      </c>
      <c r="H51" s="55">
        <v>0</v>
      </c>
      <c r="I51" s="55" t="s">
        <v>148</v>
      </c>
      <c r="J51" s="85"/>
      <c r="K51" s="87"/>
      <c r="L51" s="87"/>
      <c r="M51" s="78"/>
    </row>
    <row r="52" spans="1:13">
      <c r="A52" s="50">
        <v>273</v>
      </c>
      <c r="B52" s="51" t="s">
        <v>143</v>
      </c>
      <c r="C52" s="52" t="s">
        <v>130</v>
      </c>
      <c r="D52" s="53">
        <v>2539.5846293300001</v>
      </c>
      <c r="E52" s="53">
        <v>2744.0262393500002</v>
      </c>
      <c r="F52" s="53">
        <v>3563.4596334799999</v>
      </c>
      <c r="G52" s="53">
        <v>3047.5343688799999</v>
      </c>
      <c r="H52" s="53">
        <v>3203.7077161100001</v>
      </c>
      <c r="I52" s="54">
        <v>5.1245803435000001E-2</v>
      </c>
      <c r="J52" s="85"/>
      <c r="K52" s="87"/>
      <c r="L52" s="87"/>
      <c r="M52" s="78"/>
    </row>
    <row r="53" spans="1:13">
      <c r="A53" s="50">
        <v>274</v>
      </c>
      <c r="B53" s="51" t="s">
        <v>144</v>
      </c>
      <c r="C53" s="52" t="s">
        <v>130</v>
      </c>
      <c r="D53" s="53">
        <v>0</v>
      </c>
      <c r="E53" s="53">
        <v>0</v>
      </c>
      <c r="F53" s="53">
        <v>0</v>
      </c>
      <c r="G53" s="55">
        <v>0</v>
      </c>
      <c r="H53" s="55">
        <v>0</v>
      </c>
      <c r="I53" s="55" t="s">
        <v>148</v>
      </c>
      <c r="J53" s="85"/>
      <c r="K53" s="87"/>
      <c r="L53" s="87"/>
      <c r="M53" s="78"/>
    </row>
    <row r="54" spans="1:13">
      <c r="A54" s="50">
        <v>275</v>
      </c>
      <c r="B54" s="51" t="s">
        <v>145</v>
      </c>
      <c r="C54" s="52" t="s">
        <v>130</v>
      </c>
      <c r="D54" s="53">
        <v>2539.5846293300001</v>
      </c>
      <c r="E54" s="53">
        <v>2744.0262393500002</v>
      </c>
      <c r="F54" s="53">
        <v>3563.4596334799999</v>
      </c>
      <c r="G54" s="53">
        <v>3047.5343688799999</v>
      </c>
      <c r="H54" s="53">
        <v>3203.7077161100001</v>
      </c>
      <c r="I54" s="54">
        <v>5.1245803435000001E-2</v>
      </c>
      <c r="J54" s="85"/>
      <c r="K54" s="87"/>
      <c r="L54" s="87"/>
      <c r="M54" s="78"/>
    </row>
    <row r="55" spans="1:13">
      <c r="A55" s="50">
        <v>276</v>
      </c>
      <c r="B55" s="51" t="s">
        <v>146</v>
      </c>
      <c r="C55" s="52" t="s">
        <v>130</v>
      </c>
      <c r="D55" s="53">
        <v>8485.4166662472508</v>
      </c>
      <c r="E55" s="53">
        <v>10900.7450710991</v>
      </c>
      <c r="F55" s="53">
        <v>10304.263366987399</v>
      </c>
      <c r="G55" s="53">
        <v>17993.044884188399</v>
      </c>
      <c r="H55" s="53">
        <v>11992.935383116501</v>
      </c>
      <c r="I55" s="54">
        <v>-0.33346826730500001</v>
      </c>
      <c r="J55" s="85"/>
      <c r="K55" s="94"/>
      <c r="L55" s="94"/>
      <c r="M55" s="95"/>
    </row>
    <row r="56" spans="1:13">
      <c r="A56" s="45">
        <v>277</v>
      </c>
      <c r="B56" s="46" t="s">
        <v>150</v>
      </c>
      <c r="C56" s="47" t="s">
        <v>130</v>
      </c>
      <c r="D56" s="48">
        <v>6239.7838069454401</v>
      </c>
      <c r="E56" s="48">
        <v>11113.479210747901</v>
      </c>
      <c r="F56" s="48">
        <v>16929.273074236899</v>
      </c>
      <c r="G56" s="48">
        <v>23531.803645079501</v>
      </c>
      <c r="H56" s="48">
        <v>31589.226693280401</v>
      </c>
      <c r="I56" s="49">
        <v>0.34240567232800001</v>
      </c>
      <c r="J56" s="78"/>
      <c r="K56" s="95"/>
      <c r="L56" s="95"/>
      <c r="M56" s="95"/>
    </row>
    <row r="57" spans="1:13">
      <c r="A57" s="50">
        <v>278</v>
      </c>
      <c r="B57" s="51" t="s">
        <v>131</v>
      </c>
      <c r="C57" s="52" t="s">
        <v>130</v>
      </c>
      <c r="D57" s="53">
        <v>110.546147417672</v>
      </c>
      <c r="E57" s="53">
        <v>42.870337351834003</v>
      </c>
      <c r="F57" s="53">
        <v>152.01454673490699</v>
      </c>
      <c r="G57" s="53">
        <v>65.317550676281002</v>
      </c>
      <c r="H57" s="53">
        <v>120.364041151854</v>
      </c>
      <c r="I57" s="54">
        <v>0.84275190826400004</v>
      </c>
      <c r="J57" s="85"/>
      <c r="K57" s="94"/>
      <c r="L57" s="96"/>
      <c r="M57" s="95"/>
    </row>
    <row r="58" spans="1:13">
      <c r="A58" s="50">
        <v>279</v>
      </c>
      <c r="B58" s="51" t="s">
        <v>132</v>
      </c>
      <c r="C58" s="52" t="s">
        <v>130</v>
      </c>
      <c r="D58" s="53">
        <v>110.546147417672</v>
      </c>
      <c r="E58" s="53">
        <v>42.870337351834003</v>
      </c>
      <c r="F58" s="53">
        <v>152.01454673490699</v>
      </c>
      <c r="G58" s="53">
        <v>65.317550676281002</v>
      </c>
      <c r="H58" s="53">
        <v>120.364041151854</v>
      </c>
      <c r="I58" s="54">
        <v>0.84275190826400004</v>
      </c>
      <c r="J58" s="85"/>
      <c r="K58" s="94"/>
      <c r="L58" s="96"/>
      <c r="M58" s="95"/>
    </row>
    <row r="59" spans="1:13">
      <c r="A59" s="50">
        <v>280</v>
      </c>
      <c r="B59" s="51" t="s">
        <v>133</v>
      </c>
      <c r="C59" s="52" t="s">
        <v>130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85"/>
      <c r="K59" s="94"/>
      <c r="L59" s="96"/>
      <c r="M59" s="95"/>
    </row>
    <row r="60" spans="1:13">
      <c r="A60" s="50">
        <v>281</v>
      </c>
      <c r="B60" s="51" t="s">
        <v>134</v>
      </c>
      <c r="C60" s="52" t="s">
        <v>130</v>
      </c>
      <c r="D60" s="53">
        <v>1058.9482951</v>
      </c>
      <c r="E60" s="53">
        <v>1560.9095454999999</v>
      </c>
      <c r="F60" s="53">
        <v>2899.5101451999999</v>
      </c>
      <c r="G60" s="53">
        <v>3904.6536876</v>
      </c>
      <c r="H60" s="53">
        <v>4961.5607000999998</v>
      </c>
      <c r="I60" s="54">
        <v>0.27067880971199998</v>
      </c>
      <c r="J60" s="85"/>
      <c r="K60" s="94"/>
      <c r="L60" s="96"/>
      <c r="M60" s="95"/>
    </row>
    <row r="61" spans="1:13">
      <c r="A61" s="50">
        <v>282</v>
      </c>
      <c r="B61" s="51" t="s">
        <v>135</v>
      </c>
      <c r="C61" s="52" t="s">
        <v>130</v>
      </c>
      <c r="D61" s="53">
        <v>264.85420620000002</v>
      </c>
      <c r="E61" s="53">
        <v>1915.5623280899999</v>
      </c>
      <c r="F61" s="53">
        <v>2313.9489014699998</v>
      </c>
      <c r="G61" s="53">
        <v>2488.7099095799999</v>
      </c>
      <c r="H61" s="53">
        <v>4118.2320493400002</v>
      </c>
      <c r="I61" s="54">
        <v>0.65476580194699996</v>
      </c>
      <c r="J61" s="85"/>
      <c r="K61" s="94"/>
      <c r="L61" s="96"/>
      <c r="M61" s="95"/>
    </row>
    <row r="62" spans="1:13">
      <c r="A62" s="50">
        <v>283</v>
      </c>
      <c r="B62" s="51" t="s">
        <v>136</v>
      </c>
      <c r="C62" s="52" t="s">
        <v>130</v>
      </c>
      <c r="D62" s="53">
        <v>968.308398334</v>
      </c>
      <c r="E62" s="53">
        <v>2836.2039695851499</v>
      </c>
      <c r="F62" s="53">
        <v>5046.8095096369798</v>
      </c>
      <c r="G62" s="53">
        <v>7215.1761032942204</v>
      </c>
      <c r="H62" s="53">
        <v>9165.9621193984294</v>
      </c>
      <c r="I62" s="54">
        <v>0.27037261297199999</v>
      </c>
      <c r="J62" s="85"/>
      <c r="K62" s="94"/>
      <c r="L62" s="96"/>
      <c r="M62" s="95"/>
    </row>
    <row r="63" spans="1:13">
      <c r="A63" s="50">
        <v>284</v>
      </c>
      <c r="B63" s="51" t="s">
        <v>137</v>
      </c>
      <c r="C63" s="52" t="s">
        <v>130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 t="s">
        <v>148</v>
      </c>
      <c r="J63" s="85"/>
      <c r="K63" s="94"/>
      <c r="L63" s="96"/>
      <c r="M63" s="95"/>
    </row>
    <row r="64" spans="1:13">
      <c r="A64" s="50">
        <v>285</v>
      </c>
      <c r="B64" s="51" t="s">
        <v>138</v>
      </c>
      <c r="C64" s="52" t="s">
        <v>130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 t="s">
        <v>148</v>
      </c>
      <c r="J64" s="85"/>
      <c r="K64" s="94"/>
      <c r="L64" s="96"/>
      <c r="M64" s="95"/>
    </row>
    <row r="65" spans="1:13">
      <c r="A65" s="50">
        <v>286</v>
      </c>
      <c r="B65" s="51" t="s">
        <v>139</v>
      </c>
      <c r="C65" s="52" t="s">
        <v>130</v>
      </c>
      <c r="D65" s="53">
        <v>3728.73834672373</v>
      </c>
      <c r="E65" s="53">
        <v>4640.6451268534302</v>
      </c>
      <c r="F65" s="53">
        <v>6219.8386387159699</v>
      </c>
      <c r="G65" s="53">
        <v>9449.6375966427404</v>
      </c>
      <c r="H65" s="53">
        <v>11922.5405189921</v>
      </c>
      <c r="I65" s="54">
        <v>0.26169288473300001</v>
      </c>
      <c r="J65" s="85"/>
      <c r="K65" s="94"/>
      <c r="L65" s="96"/>
      <c r="M65" s="95"/>
    </row>
    <row r="66" spans="1:13">
      <c r="A66" s="50">
        <v>287</v>
      </c>
      <c r="B66" s="51" t="s">
        <v>140</v>
      </c>
      <c r="C66" s="52" t="s">
        <v>130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 t="s">
        <v>148</v>
      </c>
      <c r="J66" s="85"/>
      <c r="K66" s="94"/>
      <c r="L66" s="96"/>
      <c r="M66" s="95"/>
    </row>
    <row r="67" spans="1:13">
      <c r="A67" s="50">
        <v>288</v>
      </c>
      <c r="B67" s="51" t="s">
        <v>141</v>
      </c>
      <c r="C67" s="52" t="s">
        <v>130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 t="s">
        <v>148</v>
      </c>
      <c r="J67" s="85"/>
      <c r="K67" s="94"/>
      <c r="L67" s="96"/>
      <c r="M67" s="95"/>
    </row>
    <row r="68" spans="1:13">
      <c r="A68" s="50">
        <v>289</v>
      </c>
      <c r="B68" s="51" t="s">
        <v>142</v>
      </c>
      <c r="C68" s="52" t="s">
        <v>130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 t="s">
        <v>148</v>
      </c>
      <c r="J68" s="85"/>
      <c r="K68" s="94"/>
      <c r="L68" s="96"/>
      <c r="M68" s="95"/>
    </row>
    <row r="69" spans="1:13">
      <c r="A69" s="50">
        <v>290</v>
      </c>
      <c r="B69" s="51" t="s">
        <v>143</v>
      </c>
      <c r="C69" s="52" t="s">
        <v>130</v>
      </c>
      <c r="D69" s="53">
        <v>20.248524379999999</v>
      </c>
      <c r="E69" s="53">
        <v>46.971586369999997</v>
      </c>
      <c r="F69" s="53">
        <v>49.41473586</v>
      </c>
      <c r="G69" s="55">
        <v>0</v>
      </c>
      <c r="H69" s="55">
        <v>0</v>
      </c>
      <c r="I69" s="55" t="s">
        <v>148</v>
      </c>
      <c r="J69" s="85"/>
      <c r="K69" s="94"/>
      <c r="L69" s="96"/>
      <c r="M69" s="95"/>
    </row>
    <row r="70" spans="1:13">
      <c r="A70" s="50">
        <v>291</v>
      </c>
      <c r="B70" s="51" t="s">
        <v>144</v>
      </c>
      <c r="C70" s="52" t="s">
        <v>130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 t="s">
        <v>148</v>
      </c>
      <c r="J70" s="85"/>
      <c r="K70" s="94"/>
      <c r="L70" s="96"/>
      <c r="M70" s="95"/>
    </row>
    <row r="71" spans="1:13">
      <c r="A71" s="50">
        <v>292</v>
      </c>
      <c r="B71" s="51" t="s">
        <v>145</v>
      </c>
      <c r="C71" s="52" t="s">
        <v>130</v>
      </c>
      <c r="D71" s="53">
        <v>20.248524379999999</v>
      </c>
      <c r="E71" s="53">
        <v>46.971586369999997</v>
      </c>
      <c r="F71" s="53">
        <v>49.41473586</v>
      </c>
      <c r="G71" s="55">
        <v>0</v>
      </c>
      <c r="H71" s="55">
        <v>0</v>
      </c>
      <c r="I71" s="55" t="s">
        <v>148</v>
      </c>
      <c r="J71" s="85"/>
      <c r="K71" s="94"/>
      <c r="L71" s="96"/>
      <c r="M71" s="95"/>
    </row>
    <row r="72" spans="1:13">
      <c r="A72" s="50">
        <v>293</v>
      </c>
      <c r="B72" s="51" t="s">
        <v>146</v>
      </c>
      <c r="C72" s="52" t="s">
        <v>130</v>
      </c>
      <c r="D72" s="53">
        <v>88.139888790032003</v>
      </c>
      <c r="E72" s="53">
        <v>70.316316997523003</v>
      </c>
      <c r="F72" s="53">
        <v>247.73659661900999</v>
      </c>
      <c r="G72" s="53">
        <v>408.30879728625001</v>
      </c>
      <c r="H72" s="53">
        <v>1300.5672642980001</v>
      </c>
      <c r="I72" s="54">
        <v>2.185254084511</v>
      </c>
      <c r="J72" s="85"/>
      <c r="K72" s="94"/>
      <c r="L72" s="96"/>
      <c r="M72" s="95"/>
    </row>
    <row r="73" spans="1:13">
      <c r="J73" s="78"/>
      <c r="K73" s="95"/>
      <c r="L73" s="95"/>
      <c r="M73" s="95"/>
    </row>
    <row r="74" spans="1:13">
      <c r="J74" s="78"/>
      <c r="K74" s="95"/>
      <c r="L74" s="95"/>
      <c r="M74" s="95"/>
    </row>
    <row r="76" spans="1:13">
      <c r="D76" s="74"/>
      <c r="E76" s="74"/>
      <c r="F76" s="74"/>
      <c r="G76" s="74"/>
      <c r="H76" s="74"/>
    </row>
    <row r="78" spans="1:13">
      <c r="H78" s="93"/>
      <c r="I78" s="93"/>
    </row>
  </sheetData>
  <mergeCells count="10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5" sqref="A5"/>
    </sheetView>
  </sheetViews>
  <sheetFormatPr defaultRowHeight="12.75"/>
  <cols>
    <col min="1" max="1" width="171.85546875" customWidth="1"/>
  </cols>
  <sheetData>
    <row r="1" spans="1:1" ht="18">
      <c r="A1" s="101" t="s">
        <v>207</v>
      </c>
    </row>
    <row r="2" spans="1:1" ht="160.5" customHeight="1">
      <c r="A2" s="102" t="s">
        <v>208</v>
      </c>
    </row>
    <row r="3" spans="1:1" ht="88.5" customHeight="1">
      <c r="A3" s="102" t="s">
        <v>209</v>
      </c>
    </row>
    <row r="4" spans="1:1" ht="18">
      <c r="A4" s="101" t="s">
        <v>210</v>
      </c>
    </row>
    <row r="5" spans="1:1" ht="35.25" customHeight="1">
      <c r="A5" s="102" t="s">
        <v>211</v>
      </c>
    </row>
    <row r="6" spans="1:1" ht="20.25" customHeight="1">
      <c r="A6" s="102" t="s">
        <v>212</v>
      </c>
    </row>
    <row r="7" spans="1:1" ht="38.25" customHeight="1">
      <c r="A7" s="102" t="s">
        <v>213</v>
      </c>
    </row>
    <row r="8" spans="1:1" ht="51.75" customHeight="1">
      <c r="A8" s="102" t="s">
        <v>214</v>
      </c>
    </row>
    <row r="9" spans="1:1" ht="66" customHeight="1">
      <c r="A9" s="102" t="s">
        <v>215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Ключи</vt:lpstr>
      <vt:lpstr>Изменение стоимости Июнь 20</vt:lpstr>
      <vt:lpstr>Активы</vt:lpstr>
      <vt:lpstr>Методология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Азарина Варвара Сергеевна</dc:creator>
  <cp:lastModifiedBy>Пользователь Windows</cp:lastModifiedBy>
  <dcterms:created xsi:type="dcterms:W3CDTF">2020-08-17T12:03:05Z</dcterms:created>
  <dcterms:modified xsi:type="dcterms:W3CDTF">2020-08-31T11:06:59Z</dcterms:modified>
</cp:coreProperties>
</file>