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M16" i="30" s="1"/>
  <c r="M16" i="82" s="1"/>
  <c r="G16" i="30"/>
  <c r="H16" i="30"/>
  <c r="I16" i="30"/>
  <c r="J16" i="30"/>
  <c r="K16" i="30"/>
  <c r="L16" i="30"/>
  <c r="M17" i="30"/>
  <c r="M18" i="30"/>
  <c r="D19" i="30"/>
  <c r="E19" i="30"/>
  <c r="F19" i="30"/>
  <c r="G19" i="30"/>
  <c r="M19" i="30" s="1"/>
  <c r="M19" i="82" s="1"/>
  <c r="H19" i="30"/>
  <c r="H22" i="30" s="1"/>
  <c r="H22" i="82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M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1" i="30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M44" i="30" s="1"/>
  <c r="M44" i="82" s="1"/>
  <c r="G44" i="30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M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M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D23" i="82" s="1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G13" i="31"/>
  <c r="H13" i="31"/>
  <c r="I13" i="31"/>
  <c r="J13" i="31"/>
  <c r="K13" i="31"/>
  <c r="K22" i="31" s="1"/>
  <c r="K22" i="83" s="1"/>
  <c r="L14" i="31"/>
  <c r="L15" i="31"/>
  <c r="D16" i="31"/>
  <c r="E16" i="31"/>
  <c r="L16" i="31" s="1"/>
  <c r="L16" i="83" s="1"/>
  <c r="F16" i="31"/>
  <c r="G16" i="31"/>
  <c r="H16" i="31"/>
  <c r="I16" i="31"/>
  <c r="J16" i="31"/>
  <c r="K16" i="31"/>
  <c r="L17" i="31"/>
  <c r="L18" i="31"/>
  <c r="D19" i="31"/>
  <c r="E19" i="31"/>
  <c r="L19" i="31" s="1"/>
  <c r="L19" i="83" s="1"/>
  <c r="F19" i="31"/>
  <c r="G19" i="31"/>
  <c r="H19" i="31"/>
  <c r="H22" i="31" s="1"/>
  <c r="H22" i="83" s="1"/>
  <c r="I19" i="31"/>
  <c r="J19" i="31"/>
  <c r="K19" i="31"/>
  <c r="L20" i="31"/>
  <c r="L21" i="31"/>
  <c r="D22" i="31"/>
  <c r="F22" i="31"/>
  <c r="G22" i="31"/>
  <c r="I22" i="31"/>
  <c r="J22" i="31"/>
  <c r="D25" i="31"/>
  <c r="E25" i="31"/>
  <c r="F25" i="31"/>
  <c r="L25" i="31" s="1"/>
  <c r="L25" i="83" s="1"/>
  <c r="G25" i="31"/>
  <c r="H25" i="31"/>
  <c r="I25" i="31"/>
  <c r="I34" i="31" s="1"/>
  <c r="I34" i="83" s="1"/>
  <c r="J25" i="31"/>
  <c r="K25" i="31"/>
  <c r="L26" i="31"/>
  <c r="L27" i="31"/>
  <c r="D28" i="31"/>
  <c r="E28" i="31"/>
  <c r="L28" i="31" s="1"/>
  <c r="L28" i="83" s="1"/>
  <c r="F28" i="31"/>
  <c r="G28" i="31"/>
  <c r="H28" i="31"/>
  <c r="I28" i="31"/>
  <c r="J28" i="31"/>
  <c r="K28" i="31"/>
  <c r="L29" i="31"/>
  <c r="L30" i="31"/>
  <c r="D31" i="31"/>
  <c r="E31" i="31"/>
  <c r="L31" i="31" s="1"/>
  <c r="L31" i="83" s="1"/>
  <c r="F31" i="31"/>
  <c r="F34" i="31" s="1"/>
  <c r="F34" i="83" s="1"/>
  <c r="G31" i="31"/>
  <c r="H31" i="31"/>
  <c r="I31" i="31"/>
  <c r="J31" i="31"/>
  <c r="K31" i="31"/>
  <c r="K34" i="31" s="1"/>
  <c r="K34" i="83" s="1"/>
  <c r="L32" i="31"/>
  <c r="L33" i="31"/>
  <c r="D34" i="31"/>
  <c r="E34" i="31"/>
  <c r="L34" i="31" s="1"/>
  <c r="L34" i="83" s="1"/>
  <c r="G34" i="31"/>
  <c r="H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L44" i="31" s="1"/>
  <c r="L44" i="83" s="1"/>
  <c r="F44" i="31"/>
  <c r="G44" i="31"/>
  <c r="H44" i="31"/>
  <c r="I44" i="31"/>
  <c r="J44" i="31"/>
  <c r="K44" i="31"/>
  <c r="L45" i="31"/>
  <c r="L46" i="31"/>
  <c r="D47" i="31"/>
  <c r="E47" i="31"/>
  <c r="L47" i="31" s="1"/>
  <c r="L47" i="83" s="1"/>
  <c r="F47" i="31"/>
  <c r="F50" i="31" s="1"/>
  <c r="F50" i="83" s="1"/>
  <c r="G47" i="31"/>
  <c r="H47" i="31"/>
  <c r="I47" i="31"/>
  <c r="I50" i="31" s="1"/>
  <c r="I50" i="83" s="1"/>
  <c r="J47" i="31"/>
  <c r="K47" i="31"/>
  <c r="L48" i="31"/>
  <c r="L49" i="31"/>
  <c r="E50" i="31"/>
  <c r="G50" i="31"/>
  <c r="H50" i="31"/>
  <c r="J50" i="31"/>
  <c r="K50" i="31"/>
  <c r="L52" i="31"/>
  <c r="L53" i="31"/>
  <c r="L54" i="31"/>
  <c r="D13" i="83"/>
  <c r="E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F22" i="83"/>
  <c r="G22" i="83"/>
  <c r="I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4" i="83"/>
  <c r="E34" i="83"/>
  <c r="G34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G50" i="83"/>
  <c r="H50" i="83"/>
  <c r="J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D22" i="32" s="1"/>
  <c r="D22" i="84" s="1"/>
  <c r="E13" i="32"/>
  <c r="F13" i="32"/>
  <c r="G13" i="32"/>
  <c r="H13" i="32"/>
  <c r="I13" i="32"/>
  <c r="J13" i="32"/>
  <c r="K13" i="32"/>
  <c r="L13" i="32"/>
  <c r="L22" i="32" s="1"/>
  <c r="L22" i="84" s="1"/>
  <c r="K14" i="32"/>
  <c r="M14" i="32" s="1"/>
  <c r="K15" i="32"/>
  <c r="M15" i="32"/>
  <c r="D16" i="32"/>
  <c r="E16" i="32"/>
  <c r="K16" i="32" s="1"/>
  <c r="K16" i="84" s="1"/>
  <c r="F16" i="32"/>
  <c r="F22" i="32" s="1"/>
  <c r="F22" i="84" s="1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K19" i="32" s="1"/>
  <c r="F19" i="32"/>
  <c r="G19" i="32"/>
  <c r="G22" i="32" s="1"/>
  <c r="G22" i="84" s="1"/>
  <c r="H19" i="32"/>
  <c r="H22" i="32" s="1"/>
  <c r="H22" i="84" s="1"/>
  <c r="I19" i="32"/>
  <c r="J19" i="32"/>
  <c r="L19" i="32"/>
  <c r="K20" i="32"/>
  <c r="M20" i="32"/>
  <c r="K21" i="32"/>
  <c r="M21" i="32" s="1"/>
  <c r="M21" i="84" s="1"/>
  <c r="I22" i="32"/>
  <c r="J22" i="32"/>
  <c r="D25" i="32"/>
  <c r="K25" i="32" s="1"/>
  <c r="K25" i="84" s="1"/>
  <c r="E25" i="32"/>
  <c r="F25" i="32"/>
  <c r="G25" i="32"/>
  <c r="H25" i="32"/>
  <c r="H34" i="32" s="1"/>
  <c r="H34" i="84" s="1"/>
  <c r="I25" i="32"/>
  <c r="J25" i="32"/>
  <c r="L25" i="32"/>
  <c r="K26" i="32"/>
  <c r="M26" i="32"/>
  <c r="M25" i="32" s="1"/>
  <c r="M25" i="84" s="1"/>
  <c r="K27" i="32"/>
  <c r="M27" i="32" s="1"/>
  <c r="M27" i="84" s="1"/>
  <c r="D28" i="32"/>
  <c r="K28" i="32" s="1"/>
  <c r="K28" i="84" s="1"/>
  <c r="E28" i="32"/>
  <c r="F28" i="32"/>
  <c r="G28" i="32"/>
  <c r="H28" i="32"/>
  <c r="I28" i="32"/>
  <c r="J28" i="32"/>
  <c r="J34" i="32" s="1"/>
  <c r="J34" i="84" s="1"/>
  <c r="L28" i="32"/>
  <c r="K29" i="32"/>
  <c r="M29" i="32"/>
  <c r="M28" i="32" s="1"/>
  <c r="M28" i="84" s="1"/>
  <c r="K30" i="32"/>
  <c r="M30" i="32"/>
  <c r="D31" i="32"/>
  <c r="D34" i="32" s="1"/>
  <c r="D34" i="84" s="1"/>
  <c r="E31" i="32"/>
  <c r="F31" i="32"/>
  <c r="G31" i="32"/>
  <c r="G34" i="32" s="1"/>
  <c r="G34" i="84" s="1"/>
  <c r="H31" i="32"/>
  <c r="I31" i="32"/>
  <c r="I34" i="32" s="1"/>
  <c r="I34" i="84" s="1"/>
  <c r="J31" i="32"/>
  <c r="K31" i="32"/>
  <c r="L31" i="32"/>
  <c r="L34" i="32" s="1"/>
  <c r="L34" i="84" s="1"/>
  <c r="K32" i="32"/>
  <c r="M32" i="32" s="1"/>
  <c r="K33" i="32"/>
  <c r="M33" i="32"/>
  <c r="E34" i="32"/>
  <c r="F34" i="32"/>
  <c r="K36" i="32"/>
  <c r="M36" i="32" s="1"/>
  <c r="M36" i="84" s="1"/>
  <c r="K37" i="32"/>
  <c r="M37" i="32" s="1"/>
  <c r="M37" i="84" s="1"/>
  <c r="K38" i="32"/>
  <c r="M38" i="32"/>
  <c r="D41" i="32"/>
  <c r="E41" i="32"/>
  <c r="K41" i="32" s="1"/>
  <c r="K41" i="84" s="1"/>
  <c r="F41" i="32"/>
  <c r="F50" i="32" s="1"/>
  <c r="F50" i="84" s="1"/>
  <c r="G41" i="32"/>
  <c r="H41" i="32"/>
  <c r="I41" i="32"/>
  <c r="J41" i="32"/>
  <c r="L41" i="32"/>
  <c r="K42" i="32"/>
  <c r="M42" i="32" s="1"/>
  <c r="K43" i="32"/>
  <c r="M43" i="32" s="1"/>
  <c r="M43" i="84" s="1"/>
  <c r="D44" i="32"/>
  <c r="K44" i="32" s="1"/>
  <c r="K44" i="84" s="1"/>
  <c r="E44" i="32"/>
  <c r="F44" i="32"/>
  <c r="G44" i="32"/>
  <c r="H44" i="32"/>
  <c r="H50" i="32" s="1"/>
  <c r="H50" i="84" s="1"/>
  <c r="I44" i="32"/>
  <c r="J44" i="32"/>
  <c r="L44" i="32"/>
  <c r="K45" i="32"/>
  <c r="M45" i="32"/>
  <c r="K46" i="32"/>
  <c r="M46" i="32" s="1"/>
  <c r="M46" i="84" s="1"/>
  <c r="D47" i="32"/>
  <c r="K47" i="32" s="1"/>
  <c r="E47" i="32"/>
  <c r="E50" i="32" s="1"/>
  <c r="E50" i="84" s="1"/>
  <c r="F47" i="32"/>
  <c r="G47" i="32"/>
  <c r="G50" i="32" s="1"/>
  <c r="G50" i="84" s="1"/>
  <c r="H47" i="32"/>
  <c r="I47" i="32"/>
  <c r="I50" i="32" s="1"/>
  <c r="I50" i="84" s="1"/>
  <c r="J47" i="32"/>
  <c r="J50" i="32" s="1"/>
  <c r="J50" i="84" s="1"/>
  <c r="L47" i="32"/>
  <c r="K48" i="32"/>
  <c r="M48" i="32"/>
  <c r="M47" i="32" s="1"/>
  <c r="K49" i="32"/>
  <c r="M49" i="32"/>
  <c r="D50" i="32"/>
  <c r="L50" i="32"/>
  <c r="K52" i="32"/>
  <c r="M52" i="32" s="1"/>
  <c r="M52" i="84" s="1"/>
  <c r="K53" i="32"/>
  <c r="M53" i="32"/>
  <c r="K54" i="32"/>
  <c r="M54" i="32"/>
  <c r="D13" i="84"/>
  <c r="E13" i="84"/>
  <c r="F13" i="84"/>
  <c r="G13" i="84"/>
  <c r="H13" i="84"/>
  <c r="I13" i="84"/>
  <c r="J13" i="84"/>
  <c r="K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I22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K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F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M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F22" i="33" s="1"/>
  <c r="F22" i="85" s="1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D22" i="85" s="1"/>
  <c r="E19" i="33"/>
  <c r="E22" i="33" s="1"/>
  <c r="E22" i="85" s="1"/>
  <c r="F19" i="33"/>
  <c r="G19" i="33"/>
  <c r="H19" i="33"/>
  <c r="I19" i="33"/>
  <c r="J19" i="33"/>
  <c r="J22" i="33" s="1"/>
  <c r="J22" i="85" s="1"/>
  <c r="K19" i="33"/>
  <c r="L19" i="33"/>
  <c r="L22" i="33" s="1"/>
  <c r="L22" i="85" s="1"/>
  <c r="M19" i="33"/>
  <c r="M22" i="33" s="1"/>
  <c r="M22" i="85" s="1"/>
  <c r="N19" i="33"/>
  <c r="O19" i="33"/>
  <c r="P19" i="33"/>
  <c r="Q19" i="33"/>
  <c r="R19" i="33"/>
  <c r="R22" i="33" s="1"/>
  <c r="R22" i="85" s="1"/>
  <c r="S19" i="33"/>
  <c r="T19" i="33"/>
  <c r="T22" i="33" s="1"/>
  <c r="T22" i="85" s="1"/>
  <c r="U19" i="33"/>
  <c r="U22" i="33" s="1"/>
  <c r="U22" i="85" s="1"/>
  <c r="V19" i="33"/>
  <c r="W19" i="33"/>
  <c r="X19" i="33"/>
  <c r="Y19" i="33"/>
  <c r="Z19" i="33"/>
  <c r="Z22" i="33" s="1"/>
  <c r="Z22" i="85" s="1"/>
  <c r="AA19" i="33"/>
  <c r="AB19" i="33"/>
  <c r="AB22" i="33" s="1"/>
  <c r="AB22" i="85" s="1"/>
  <c r="AC19" i="33"/>
  <c r="AC22" i="33" s="1"/>
  <c r="AC22" i="85" s="1"/>
  <c r="AD19" i="33"/>
  <c r="AE19" i="33"/>
  <c r="AF19" i="33"/>
  <c r="AG19" i="33"/>
  <c r="AH19" i="33"/>
  <c r="AH22" i="33" s="1"/>
  <c r="AH22" i="85" s="1"/>
  <c r="AI19" i="33"/>
  <c r="AJ19" i="33"/>
  <c r="AJ22" i="33" s="1"/>
  <c r="AJ22" i="85" s="1"/>
  <c r="AK19" i="33"/>
  <c r="AK22" i="33" s="1"/>
  <c r="AK22" i="85" s="1"/>
  <c r="AL19" i="33"/>
  <c r="AM19" i="33"/>
  <c r="AN19" i="33"/>
  <c r="AO19" i="33"/>
  <c r="AP19" i="33"/>
  <c r="AP22" i="33" s="1"/>
  <c r="AP22" i="85" s="1"/>
  <c r="AQ19" i="33"/>
  <c r="AR19" i="33"/>
  <c r="AR22" i="33" s="1"/>
  <c r="AR22" i="85" s="1"/>
  <c r="G22" i="33"/>
  <c r="H22" i="33"/>
  <c r="I22" i="33"/>
  <c r="K22" i="33"/>
  <c r="N22" i="33"/>
  <c r="O22" i="33"/>
  <c r="P22" i="33"/>
  <c r="Q22" i="33"/>
  <c r="S22" i="33"/>
  <c r="V22" i="33"/>
  <c r="W22" i="33"/>
  <c r="X22" i="33"/>
  <c r="Y22" i="33"/>
  <c r="AA22" i="33"/>
  <c r="AD22" i="33"/>
  <c r="AE22" i="33"/>
  <c r="AF22" i="33"/>
  <c r="AG22" i="33"/>
  <c r="AI22" i="33"/>
  <c r="AL22" i="33"/>
  <c r="AM22" i="33"/>
  <c r="AN22" i="33"/>
  <c r="AO22" i="33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F31" i="33"/>
  <c r="F34" i="33" s="1"/>
  <c r="F34" i="85" s="1"/>
  <c r="G31" i="33"/>
  <c r="H31" i="33"/>
  <c r="H34" i="33" s="1"/>
  <c r="H34" i="85" s="1"/>
  <c r="I31" i="33"/>
  <c r="I34" i="33" s="1"/>
  <c r="I34" i="85" s="1"/>
  <c r="J31" i="33"/>
  <c r="K31" i="33"/>
  <c r="L31" i="33"/>
  <c r="M31" i="33"/>
  <c r="N31" i="33"/>
  <c r="N34" i="33" s="1"/>
  <c r="N34" i="85" s="1"/>
  <c r="O31" i="33"/>
  <c r="P31" i="33"/>
  <c r="P34" i="33" s="1"/>
  <c r="P34" i="85" s="1"/>
  <c r="Q31" i="33"/>
  <c r="Q34" i="33" s="1"/>
  <c r="Q34" i="85" s="1"/>
  <c r="R31" i="33"/>
  <c r="S31" i="33"/>
  <c r="T31" i="33"/>
  <c r="U31" i="33"/>
  <c r="V31" i="33"/>
  <c r="V34" i="33" s="1"/>
  <c r="V34" i="85" s="1"/>
  <c r="W31" i="33"/>
  <c r="X31" i="33"/>
  <c r="X34" i="33" s="1"/>
  <c r="X34" i="85" s="1"/>
  <c r="Y31" i="33"/>
  <c r="Y34" i="33" s="1"/>
  <c r="Y34" i="85" s="1"/>
  <c r="Z31" i="33"/>
  <c r="AA31" i="33"/>
  <c r="AB31" i="33"/>
  <c r="AC31" i="33"/>
  <c r="AD31" i="33"/>
  <c r="AD34" i="33" s="1"/>
  <c r="AD34" i="85" s="1"/>
  <c r="AE31" i="33"/>
  <c r="AF31" i="33"/>
  <c r="AF34" i="33" s="1"/>
  <c r="AF34" i="85" s="1"/>
  <c r="AG31" i="33"/>
  <c r="AG34" i="33" s="1"/>
  <c r="AG34" i="85" s="1"/>
  <c r="AH31" i="33"/>
  <c r="AI31" i="33"/>
  <c r="AJ31" i="33"/>
  <c r="AK31" i="33"/>
  <c r="AL31" i="33"/>
  <c r="AL34" i="33" s="1"/>
  <c r="AL34" i="85" s="1"/>
  <c r="AM31" i="33"/>
  <c r="AN31" i="33"/>
  <c r="AN34" i="33" s="1"/>
  <c r="AN34" i="85" s="1"/>
  <c r="AO31" i="33"/>
  <c r="AO34" i="33" s="1"/>
  <c r="AO34" i="85" s="1"/>
  <c r="AP31" i="33"/>
  <c r="AQ31" i="33"/>
  <c r="AR31" i="33"/>
  <c r="D34" i="33"/>
  <c r="E34" i="33"/>
  <c r="G34" i="33"/>
  <c r="J34" i="33"/>
  <c r="K34" i="33"/>
  <c r="L34" i="33"/>
  <c r="M34" i="33"/>
  <c r="O34" i="33"/>
  <c r="R34" i="33"/>
  <c r="S34" i="33"/>
  <c r="T34" i="33"/>
  <c r="U34" i="33"/>
  <c r="W34" i="33"/>
  <c r="Z34" i="33"/>
  <c r="AA34" i="33"/>
  <c r="AB34" i="33"/>
  <c r="AC34" i="33"/>
  <c r="AE34" i="33"/>
  <c r="AH34" i="33"/>
  <c r="AI34" i="33"/>
  <c r="AJ34" i="33"/>
  <c r="AK34" i="33"/>
  <c r="AM34" i="33"/>
  <c r="AP34" i="33"/>
  <c r="AQ34" i="33"/>
  <c r="AR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D50" i="33" s="1"/>
  <c r="D50" i="85" s="1"/>
  <c r="E47" i="33"/>
  <c r="E50" i="33" s="1"/>
  <c r="E50" i="85" s="1"/>
  <c r="F47" i="33"/>
  <c r="G47" i="33"/>
  <c r="H47" i="33"/>
  <c r="H50" i="33" s="1"/>
  <c r="H50" i="85" s="1"/>
  <c r="I47" i="33"/>
  <c r="J47" i="33"/>
  <c r="J50" i="33" s="1"/>
  <c r="J50" i="85" s="1"/>
  <c r="K47" i="33"/>
  <c r="L47" i="33"/>
  <c r="L50" i="33" s="1"/>
  <c r="L50" i="85" s="1"/>
  <c r="M47" i="33"/>
  <c r="M50" i="33" s="1"/>
  <c r="M50" i="85" s="1"/>
  <c r="N47" i="33"/>
  <c r="O47" i="33"/>
  <c r="P47" i="33"/>
  <c r="P50" i="33" s="1"/>
  <c r="P50" i="85" s="1"/>
  <c r="Q47" i="33"/>
  <c r="R47" i="33"/>
  <c r="R50" i="33" s="1"/>
  <c r="R50" i="85" s="1"/>
  <c r="S47" i="33"/>
  <c r="T47" i="33"/>
  <c r="T50" i="33" s="1"/>
  <c r="T50" i="85" s="1"/>
  <c r="U47" i="33"/>
  <c r="U50" i="33" s="1"/>
  <c r="U50" i="85" s="1"/>
  <c r="V47" i="33"/>
  <c r="W47" i="33"/>
  <c r="X47" i="33"/>
  <c r="X50" i="33" s="1"/>
  <c r="X50" i="85" s="1"/>
  <c r="Y47" i="33"/>
  <c r="Z47" i="33"/>
  <c r="Z50" i="33" s="1"/>
  <c r="Z50" i="85" s="1"/>
  <c r="AA47" i="33"/>
  <c r="AB47" i="33"/>
  <c r="AB50" i="33" s="1"/>
  <c r="AB50" i="85" s="1"/>
  <c r="AC47" i="33"/>
  <c r="AC50" i="33" s="1"/>
  <c r="AC50" i="85" s="1"/>
  <c r="AD47" i="33"/>
  <c r="AE47" i="33"/>
  <c r="AF47" i="33"/>
  <c r="AF50" i="33" s="1"/>
  <c r="AF50" i="85" s="1"/>
  <c r="AG47" i="33"/>
  <c r="AH47" i="33"/>
  <c r="AH50" i="33" s="1"/>
  <c r="AH50" i="85" s="1"/>
  <c r="AI47" i="33"/>
  <c r="AJ47" i="33"/>
  <c r="AJ50" i="33" s="1"/>
  <c r="AJ50" i="85" s="1"/>
  <c r="AK47" i="33"/>
  <c r="AK50" i="33" s="1"/>
  <c r="AK50" i="85" s="1"/>
  <c r="AL47" i="33"/>
  <c r="AM47" i="33"/>
  <c r="AN47" i="33"/>
  <c r="AN50" i="33" s="1"/>
  <c r="AN50" i="85" s="1"/>
  <c r="AO47" i="33"/>
  <c r="AP47" i="33"/>
  <c r="AP50" i="33" s="1"/>
  <c r="AP50" i="85" s="1"/>
  <c r="AQ47" i="33"/>
  <c r="AR47" i="33"/>
  <c r="AR50" i="33" s="1"/>
  <c r="AR50" i="85" s="1"/>
  <c r="F50" i="33"/>
  <c r="G50" i="33"/>
  <c r="I50" i="33"/>
  <c r="K50" i="33"/>
  <c r="N50" i="33"/>
  <c r="O50" i="33"/>
  <c r="Q50" i="33"/>
  <c r="S50" i="33"/>
  <c r="V50" i="33"/>
  <c r="W50" i="33"/>
  <c r="Y50" i="33"/>
  <c r="AA50" i="33"/>
  <c r="AD50" i="33"/>
  <c r="AE50" i="33"/>
  <c r="AG50" i="33"/>
  <c r="AI50" i="33"/>
  <c r="AL50" i="33"/>
  <c r="AM50" i="33"/>
  <c r="AO50" i="33"/>
  <c r="AQ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G22" i="85"/>
  <c r="H22" i="85"/>
  <c r="I22" i="85"/>
  <c r="K22" i="85"/>
  <c r="N22" i="85"/>
  <c r="O22" i="85"/>
  <c r="P22" i="85"/>
  <c r="Q22" i="85"/>
  <c r="S22" i="85"/>
  <c r="V22" i="85"/>
  <c r="W22" i="85"/>
  <c r="X22" i="85"/>
  <c r="Y22" i="85"/>
  <c r="AA22" i="85"/>
  <c r="AD22" i="85"/>
  <c r="AE22" i="85"/>
  <c r="AF22" i="85"/>
  <c r="AG22" i="85"/>
  <c r="AI22" i="85"/>
  <c r="AL22" i="85"/>
  <c r="AM22" i="85"/>
  <c r="AN22" i="85"/>
  <c r="AO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E34" i="85"/>
  <c r="G34" i="85"/>
  <c r="J34" i="85"/>
  <c r="K34" i="85"/>
  <c r="L34" i="85"/>
  <c r="M34" i="85"/>
  <c r="O34" i="85"/>
  <c r="R34" i="85"/>
  <c r="S34" i="85"/>
  <c r="T34" i="85"/>
  <c r="U34" i="85"/>
  <c r="W34" i="85"/>
  <c r="Z34" i="85"/>
  <c r="AA34" i="85"/>
  <c r="AB34" i="85"/>
  <c r="AC34" i="85"/>
  <c r="AE34" i="85"/>
  <c r="AH34" i="85"/>
  <c r="AI34" i="85"/>
  <c r="AJ34" i="85"/>
  <c r="AK34" i="85"/>
  <c r="AM34" i="85"/>
  <c r="AP34" i="85"/>
  <c r="AQ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F50" i="85"/>
  <c r="G50" i="85"/>
  <c r="I50" i="85"/>
  <c r="K50" i="85"/>
  <c r="N50" i="85"/>
  <c r="O50" i="85"/>
  <c r="Q50" i="85"/>
  <c r="S50" i="85"/>
  <c r="V50" i="85"/>
  <c r="W50" i="85"/>
  <c r="Y50" i="85"/>
  <c r="AA50" i="85"/>
  <c r="AD50" i="85"/>
  <c r="AE50" i="85"/>
  <c r="AG50" i="85"/>
  <c r="AI50" i="85"/>
  <c r="AL50" i="85"/>
  <c r="AM50" i="85"/>
  <c r="AO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G25" i="86" s="1"/>
  <c r="H25" i="76"/>
  <c r="I25" i="76"/>
  <c r="J25" i="76"/>
  <c r="J25" i="86" s="1"/>
  <c r="K25" i="76"/>
  <c r="L25" i="76"/>
  <c r="L25" i="86" s="1"/>
  <c r="M26" i="76"/>
  <c r="M27" i="76"/>
  <c r="M25" i="76" s="1"/>
  <c r="D28" i="76"/>
  <c r="M28" i="76" s="1"/>
  <c r="E28" i="76"/>
  <c r="F28" i="76"/>
  <c r="F28" i="86" s="1"/>
  <c r="G28" i="76"/>
  <c r="H28" i="76"/>
  <c r="I28" i="76"/>
  <c r="I28" i="86" s="1"/>
  <c r="J28" i="76"/>
  <c r="K28" i="76"/>
  <c r="K28" i="86" s="1"/>
  <c r="L28" i="76"/>
  <c r="M29" i="76"/>
  <c r="M30" i="76"/>
  <c r="M30" i="86" s="1"/>
  <c r="D31" i="76"/>
  <c r="E31" i="76"/>
  <c r="E34" i="76" s="1"/>
  <c r="E34" i="86" s="1"/>
  <c r="F31" i="76"/>
  <c r="G31" i="76"/>
  <c r="G34" i="76" s="1"/>
  <c r="G34" i="86" s="1"/>
  <c r="H31" i="76"/>
  <c r="H34" i="76" s="1"/>
  <c r="H34" i="86" s="1"/>
  <c r="I31" i="76"/>
  <c r="J31" i="76"/>
  <c r="J34" i="76" s="1"/>
  <c r="J34" i="86" s="1"/>
  <c r="K31" i="76"/>
  <c r="K31" i="86" s="1"/>
  <c r="L31" i="76"/>
  <c r="M31" i="76"/>
  <c r="M31" i="86" s="1"/>
  <c r="M32" i="76"/>
  <c r="M33" i="76"/>
  <c r="D34" i="76"/>
  <c r="F34" i="76"/>
  <c r="I34" i="76"/>
  <c r="K34" i="76"/>
  <c r="L34" i="76"/>
  <c r="D37" i="76"/>
  <c r="D37" i="86" s="1"/>
  <c r="E37" i="76"/>
  <c r="F37" i="76"/>
  <c r="G37" i="76"/>
  <c r="G37" i="86" s="1"/>
  <c r="H37" i="76"/>
  <c r="I37" i="76"/>
  <c r="I37" i="86" s="1"/>
  <c r="J37" i="76"/>
  <c r="K37" i="76"/>
  <c r="L37" i="76"/>
  <c r="L37" i="86" s="1"/>
  <c r="M38" i="76"/>
  <c r="M38" i="86" s="1"/>
  <c r="M39" i="76"/>
  <c r="M37" i="76" s="1"/>
  <c r="M37" i="86" s="1"/>
  <c r="D40" i="76"/>
  <c r="E40" i="76"/>
  <c r="F40" i="76"/>
  <c r="F40" i="86" s="1"/>
  <c r="G40" i="76"/>
  <c r="H40" i="76"/>
  <c r="I40" i="76"/>
  <c r="I40" i="86" s="1"/>
  <c r="J40" i="76"/>
  <c r="K40" i="76"/>
  <c r="M40" i="76" s="1"/>
  <c r="M40" i="86" s="1"/>
  <c r="L40" i="76"/>
  <c r="M41" i="76"/>
  <c r="M42" i="76"/>
  <c r="D43" i="76"/>
  <c r="D46" i="76" s="1"/>
  <c r="E43" i="76"/>
  <c r="F43" i="76"/>
  <c r="G43" i="76"/>
  <c r="G46" i="76" s="1"/>
  <c r="H43" i="76"/>
  <c r="I43" i="76"/>
  <c r="I46" i="76" s="1"/>
  <c r="I48" i="76" s="1"/>
  <c r="J43" i="76"/>
  <c r="J46" i="76" s="1"/>
  <c r="K43" i="76"/>
  <c r="L43" i="76"/>
  <c r="L46" i="76" s="1"/>
  <c r="L48" i="76" s="1"/>
  <c r="M44" i="76"/>
  <c r="M45" i="76"/>
  <c r="E46" i="76"/>
  <c r="E48" i="76" s="1"/>
  <c r="F46" i="76"/>
  <c r="H46" i="76"/>
  <c r="H48" i="76" s="1"/>
  <c r="H50" i="76" s="1"/>
  <c r="H50" i="86" s="1"/>
  <c r="K46" i="76"/>
  <c r="F48" i="76"/>
  <c r="F50" i="76" s="1"/>
  <c r="F50" i="86" s="1"/>
  <c r="K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H25" i="86"/>
  <c r="I25" i="86"/>
  <c r="K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E28" i="86"/>
  <c r="G28" i="86"/>
  <c r="H28" i="86"/>
  <c r="J28" i="86"/>
  <c r="L28" i="86"/>
  <c r="M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D31" i="86"/>
  <c r="F31" i="86"/>
  <c r="G31" i="86"/>
  <c r="I31" i="86"/>
  <c r="J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F34" i="86"/>
  <c r="I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E37" i="86"/>
  <c r="F37" i="86"/>
  <c r="H37" i="86"/>
  <c r="J37" i="86"/>
  <c r="K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D40" i="86"/>
  <c r="E40" i="86"/>
  <c r="G40" i="86"/>
  <c r="H40" i="86"/>
  <c r="J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F46" i="86"/>
  <c r="I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H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34" i="35" s="1"/>
  <c r="E25" i="35"/>
  <c r="F25" i="35"/>
  <c r="F25" i="87" s="1"/>
  <c r="G25" i="35"/>
  <c r="H25" i="35"/>
  <c r="H25" i="87" s="1"/>
  <c r="I25" i="35"/>
  <c r="J25" i="35"/>
  <c r="K25" i="35"/>
  <c r="L26" i="35"/>
  <c r="L27" i="35"/>
  <c r="L25" i="35" s="1"/>
  <c r="L25" i="87" s="1"/>
  <c r="D28" i="35"/>
  <c r="E28" i="35"/>
  <c r="F28" i="35"/>
  <c r="F28" i="87" s="1"/>
  <c r="G28" i="35"/>
  <c r="H28" i="35"/>
  <c r="H34" i="35" s="1"/>
  <c r="H34" i="87" s="1"/>
  <c r="I28" i="35"/>
  <c r="I28" i="87" s="1"/>
  <c r="J28" i="35"/>
  <c r="K28" i="35"/>
  <c r="L29" i="35"/>
  <c r="L30" i="35"/>
  <c r="D31" i="35"/>
  <c r="E31" i="35"/>
  <c r="F31" i="35"/>
  <c r="F34" i="35" s="1"/>
  <c r="F34" i="87" s="1"/>
  <c r="G31" i="35"/>
  <c r="H31" i="35"/>
  <c r="I31" i="35"/>
  <c r="J31" i="35"/>
  <c r="J34" i="35" s="1"/>
  <c r="K31" i="35"/>
  <c r="L32" i="35"/>
  <c r="L33" i="35"/>
  <c r="L33" i="87" s="1"/>
  <c r="E34" i="35"/>
  <c r="E48" i="35" s="1"/>
  <c r="G34" i="35"/>
  <c r="G34" i="87" s="1"/>
  <c r="D37" i="35"/>
  <c r="E37" i="35"/>
  <c r="F37" i="35"/>
  <c r="G37" i="35"/>
  <c r="G37" i="87" s="1"/>
  <c r="H37" i="35"/>
  <c r="I37" i="35"/>
  <c r="J37" i="35"/>
  <c r="J46" i="35" s="1"/>
  <c r="J46" i="87" s="1"/>
  <c r="K37" i="35"/>
  <c r="K37" i="87" s="1"/>
  <c r="L38" i="35"/>
  <c r="L39" i="35"/>
  <c r="D40" i="35"/>
  <c r="D40" i="87" s="1"/>
  <c r="E40" i="35"/>
  <c r="F40" i="35"/>
  <c r="G40" i="35"/>
  <c r="H40" i="35"/>
  <c r="H40" i="87" s="1"/>
  <c r="I40" i="35"/>
  <c r="J40" i="35"/>
  <c r="K40" i="35"/>
  <c r="L40" i="35"/>
  <c r="L41" i="35"/>
  <c r="L42" i="35"/>
  <c r="D43" i="35"/>
  <c r="E43" i="35"/>
  <c r="E43" i="87" s="1"/>
  <c r="F43" i="35"/>
  <c r="L43" i="35" s="1"/>
  <c r="G43" i="35"/>
  <c r="H43" i="35"/>
  <c r="I43" i="35"/>
  <c r="J43" i="35"/>
  <c r="K43" i="35"/>
  <c r="L44" i="35"/>
  <c r="L44" i="87" s="1"/>
  <c r="L45" i="35"/>
  <c r="E46" i="35"/>
  <c r="H46" i="35"/>
  <c r="H48" i="35" s="1"/>
  <c r="I46" i="35"/>
  <c r="K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G25" i="87"/>
  <c r="I25" i="87"/>
  <c r="J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G28" i="87"/>
  <c r="H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G31" i="87"/>
  <c r="H31" i="87"/>
  <c r="I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D34" i="87"/>
  <c r="E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H37" i="87"/>
  <c r="I37" i="87"/>
  <c r="J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E40" i="87"/>
  <c r="F40" i="87"/>
  <c r="G40" i="87"/>
  <c r="I40" i="87"/>
  <c r="J40" i="87"/>
  <c r="K40" i="87"/>
  <c r="L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F43" i="87"/>
  <c r="G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E46" i="87"/>
  <c r="H46" i="87"/>
  <c r="K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19" i="88" s="1"/>
  <c r="K20" i="36"/>
  <c r="D25" i="36"/>
  <c r="E25" i="36"/>
  <c r="E25" i="88" s="1"/>
  <c r="F25" i="36"/>
  <c r="G25" i="36"/>
  <c r="H25" i="36"/>
  <c r="I25" i="36"/>
  <c r="I25" i="88" s="1"/>
  <c r="J25" i="36"/>
  <c r="J25" i="88" s="1"/>
  <c r="K25" i="36"/>
  <c r="L25" i="36"/>
  <c r="M25" i="36"/>
  <c r="M25" i="88" s="1"/>
  <c r="M26" i="36"/>
  <c r="M27" i="36"/>
  <c r="D28" i="36"/>
  <c r="E28" i="36"/>
  <c r="F28" i="36"/>
  <c r="F28" i="88" s="1"/>
  <c r="G28" i="36"/>
  <c r="H28" i="36"/>
  <c r="I28" i="36"/>
  <c r="I28" i="88" s="1"/>
  <c r="J28" i="36"/>
  <c r="K28" i="36"/>
  <c r="L28" i="36"/>
  <c r="M29" i="36"/>
  <c r="M29" i="88" s="1"/>
  <c r="M30" i="36"/>
  <c r="D31" i="36"/>
  <c r="D34" i="36" s="1"/>
  <c r="D34" i="88" s="1"/>
  <c r="E31" i="36"/>
  <c r="E31" i="88" s="1"/>
  <c r="F31" i="36"/>
  <c r="G31" i="36"/>
  <c r="G34" i="36" s="1"/>
  <c r="G34" i="88" s="1"/>
  <c r="H31" i="36"/>
  <c r="I31" i="36"/>
  <c r="I31" i="88" s="1"/>
  <c r="J31" i="36"/>
  <c r="K31" i="36"/>
  <c r="L31" i="36"/>
  <c r="L34" i="36" s="1"/>
  <c r="M32" i="36"/>
  <c r="M33" i="36"/>
  <c r="E34" i="36"/>
  <c r="E34" i="88" s="1"/>
  <c r="H34" i="36"/>
  <c r="K34" i="36"/>
  <c r="D37" i="36"/>
  <c r="D37" i="88" s="1"/>
  <c r="E37" i="36"/>
  <c r="F37" i="36"/>
  <c r="G37" i="36"/>
  <c r="G37" i="88" s="1"/>
  <c r="H37" i="36"/>
  <c r="I37" i="36"/>
  <c r="J37" i="36"/>
  <c r="K37" i="36"/>
  <c r="K46" i="36" s="1"/>
  <c r="M38" i="36"/>
  <c r="M39" i="36"/>
  <c r="D40" i="36"/>
  <c r="E40" i="36"/>
  <c r="F40" i="36"/>
  <c r="G40" i="36"/>
  <c r="H40" i="36"/>
  <c r="I40" i="36"/>
  <c r="J40" i="36"/>
  <c r="K40" i="36"/>
  <c r="L40" i="36"/>
  <c r="M41" i="36"/>
  <c r="M42" i="36"/>
  <c r="D43" i="36"/>
  <c r="E43" i="36"/>
  <c r="F43" i="36"/>
  <c r="G43" i="36"/>
  <c r="H43" i="36"/>
  <c r="H46" i="36" s="1"/>
  <c r="I43" i="36"/>
  <c r="J43" i="36"/>
  <c r="K43" i="36"/>
  <c r="M44" i="36"/>
  <c r="M44" i="88" s="1"/>
  <c r="M45" i="36"/>
  <c r="F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F25" i="88"/>
  <c r="G25" i="88"/>
  <c r="H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G28" i="88"/>
  <c r="H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F31" i="88"/>
  <c r="G31" i="88"/>
  <c r="H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H34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H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F43" i="88"/>
  <c r="G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F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20" i="89" s="1"/>
  <c r="F25" i="37"/>
  <c r="G25" i="37"/>
  <c r="H25" i="37"/>
  <c r="I25" i="37"/>
  <c r="I20" i="89" s="1"/>
  <c r="J25" i="37"/>
  <c r="K25" i="37"/>
  <c r="L25" i="37"/>
  <c r="M25" i="37"/>
  <c r="M20" i="89" s="1"/>
  <c r="N25" i="37"/>
  <c r="O25" i="37"/>
  <c r="P25" i="37"/>
  <c r="Q25" i="37"/>
  <c r="Q20" i="89" s="1"/>
  <c r="R25" i="37"/>
  <c r="S25" i="37"/>
  <c r="T25" i="37"/>
  <c r="U25" i="37"/>
  <c r="U20" i="89" s="1"/>
  <c r="V25" i="37"/>
  <c r="W25" i="37"/>
  <c r="X25" i="37"/>
  <c r="Y25" i="37"/>
  <c r="Y20" i="89" s="1"/>
  <c r="Z25" i="37"/>
  <c r="AA25" i="37"/>
  <c r="AB25" i="37"/>
  <c r="AC25" i="37"/>
  <c r="AC20" i="89" s="1"/>
  <c r="AD25" i="37"/>
  <c r="AE25" i="37"/>
  <c r="AF25" i="37"/>
  <c r="AG25" i="37"/>
  <c r="AG20" i="89" s="1"/>
  <c r="AH25" i="37"/>
  <c r="AI25" i="37"/>
  <c r="AJ25" i="37"/>
  <c r="AK25" i="37"/>
  <c r="AK20" i="89" s="1"/>
  <c r="AL25" i="37"/>
  <c r="AM25" i="37"/>
  <c r="AN25" i="37"/>
  <c r="AO25" i="37"/>
  <c r="AO20" i="89" s="1"/>
  <c r="AP25" i="37"/>
  <c r="AQ25" i="37"/>
  <c r="AR25" i="37"/>
  <c r="D28" i="37"/>
  <c r="D34" i="37" s="1"/>
  <c r="D29" i="89" s="1"/>
  <c r="E28" i="37"/>
  <c r="F28" i="37"/>
  <c r="G28" i="37"/>
  <c r="H28" i="37"/>
  <c r="I28" i="37"/>
  <c r="I23" i="89" s="1"/>
  <c r="J28" i="37"/>
  <c r="K28" i="37"/>
  <c r="L28" i="37"/>
  <c r="L34" i="37" s="1"/>
  <c r="L29" i="89" s="1"/>
  <c r="M28" i="37"/>
  <c r="N28" i="37"/>
  <c r="O28" i="37"/>
  <c r="P28" i="37"/>
  <c r="Q28" i="37"/>
  <c r="Q23" i="89" s="1"/>
  <c r="R28" i="37"/>
  <c r="S28" i="37"/>
  <c r="T28" i="37"/>
  <c r="T34" i="37" s="1"/>
  <c r="T29" i="89" s="1"/>
  <c r="U28" i="37"/>
  <c r="V28" i="37"/>
  <c r="W28" i="37"/>
  <c r="X28" i="37"/>
  <c r="Y28" i="37"/>
  <c r="Y23" i="89" s="1"/>
  <c r="Z28" i="37"/>
  <c r="AA28" i="37"/>
  <c r="AB28" i="37"/>
  <c r="AB34" i="37" s="1"/>
  <c r="AB29" i="89" s="1"/>
  <c r="AC28" i="37"/>
  <c r="AD28" i="37"/>
  <c r="AE28" i="37"/>
  <c r="AF28" i="37"/>
  <c r="AG28" i="37"/>
  <c r="AG23" i="89" s="1"/>
  <c r="AH28" i="37"/>
  <c r="AI28" i="37"/>
  <c r="AJ28" i="37"/>
  <c r="AJ34" i="37" s="1"/>
  <c r="AJ29" i="89" s="1"/>
  <c r="AK28" i="37"/>
  <c r="AL28" i="37"/>
  <c r="AM28" i="37"/>
  <c r="AN28" i="37"/>
  <c r="AO28" i="37"/>
  <c r="AO23" i="89" s="1"/>
  <c r="AP28" i="37"/>
  <c r="AQ28" i="37"/>
  <c r="AR28" i="37"/>
  <c r="AR34" i="37" s="1"/>
  <c r="AR29" i="89" s="1"/>
  <c r="D31" i="37"/>
  <c r="E31" i="37"/>
  <c r="E34" i="37" s="1"/>
  <c r="E29" i="89" s="1"/>
  <c r="F31" i="37"/>
  <c r="G31" i="37"/>
  <c r="G26" i="89" s="1"/>
  <c r="H31" i="37"/>
  <c r="I31" i="37"/>
  <c r="J31" i="37"/>
  <c r="K31" i="37"/>
  <c r="K34" i="37" s="1"/>
  <c r="K29" i="89" s="1"/>
  <c r="L31" i="37"/>
  <c r="M31" i="37"/>
  <c r="M34" i="37" s="1"/>
  <c r="M29" i="89" s="1"/>
  <c r="N31" i="37"/>
  <c r="O31" i="37"/>
  <c r="O26" i="89" s="1"/>
  <c r="P31" i="37"/>
  <c r="Q31" i="37"/>
  <c r="R31" i="37"/>
  <c r="S31" i="37"/>
  <c r="S34" i="37" s="1"/>
  <c r="S29" i="89" s="1"/>
  <c r="T31" i="37"/>
  <c r="U31" i="37"/>
  <c r="U34" i="37" s="1"/>
  <c r="U29" i="89" s="1"/>
  <c r="V31" i="37"/>
  <c r="W31" i="37"/>
  <c r="W26" i="89" s="1"/>
  <c r="X31" i="37"/>
  <c r="Y31" i="37"/>
  <c r="Z31" i="37"/>
  <c r="AA31" i="37"/>
  <c r="AA34" i="37" s="1"/>
  <c r="AA29" i="89" s="1"/>
  <c r="AB31" i="37"/>
  <c r="AC31" i="37"/>
  <c r="AC34" i="37" s="1"/>
  <c r="AC29" i="89" s="1"/>
  <c r="AD31" i="37"/>
  <c r="AE31" i="37"/>
  <c r="AE26" i="89" s="1"/>
  <c r="AF31" i="37"/>
  <c r="AG31" i="37"/>
  <c r="AH31" i="37"/>
  <c r="AI31" i="37"/>
  <c r="AI34" i="37" s="1"/>
  <c r="AI29" i="89" s="1"/>
  <c r="AJ31" i="37"/>
  <c r="AK31" i="37"/>
  <c r="AK34" i="37" s="1"/>
  <c r="AK29" i="89" s="1"/>
  <c r="AL31" i="37"/>
  <c r="AM31" i="37"/>
  <c r="AM26" i="89" s="1"/>
  <c r="AN31" i="37"/>
  <c r="AO31" i="37"/>
  <c r="AP31" i="37"/>
  <c r="AQ31" i="37"/>
  <c r="AQ34" i="37" s="1"/>
  <c r="AQ29" i="89" s="1"/>
  <c r="AR31" i="37"/>
  <c r="F34" i="37"/>
  <c r="G34" i="37"/>
  <c r="G29" i="89" s="1"/>
  <c r="N34" i="37"/>
  <c r="O34" i="37"/>
  <c r="O29" i="89" s="1"/>
  <c r="V34" i="37"/>
  <c r="W34" i="37"/>
  <c r="W29" i="89" s="1"/>
  <c r="AD34" i="37"/>
  <c r="AE34" i="37"/>
  <c r="AE29" i="89" s="1"/>
  <c r="AL34" i="37"/>
  <c r="AM34" i="37"/>
  <c r="AM29" i="89" s="1"/>
  <c r="D37" i="37"/>
  <c r="E37" i="37"/>
  <c r="F37" i="37"/>
  <c r="F46" i="37" s="1"/>
  <c r="F48" i="37" s="1"/>
  <c r="G37" i="37"/>
  <c r="H37" i="37"/>
  <c r="I37" i="37"/>
  <c r="J37" i="37"/>
  <c r="K37" i="37"/>
  <c r="L37" i="37"/>
  <c r="M37" i="37"/>
  <c r="N37" i="37"/>
  <c r="N46" i="37" s="1"/>
  <c r="N48" i="37" s="1"/>
  <c r="O37" i="37"/>
  <c r="P37" i="37"/>
  <c r="Q37" i="37"/>
  <c r="R37" i="37"/>
  <c r="S37" i="37"/>
  <c r="T37" i="37"/>
  <c r="U37" i="37"/>
  <c r="V37" i="37"/>
  <c r="V46" i="37" s="1"/>
  <c r="V48" i="37" s="1"/>
  <c r="W37" i="37"/>
  <c r="X37" i="37"/>
  <c r="Y37" i="37"/>
  <c r="Z37" i="37"/>
  <c r="AA37" i="37"/>
  <c r="AB37" i="37"/>
  <c r="AC37" i="37"/>
  <c r="AD37" i="37"/>
  <c r="AD46" i="37" s="1"/>
  <c r="AD48" i="37" s="1"/>
  <c r="AE37" i="37"/>
  <c r="AF37" i="37"/>
  <c r="AG37" i="37"/>
  <c r="AH37" i="37"/>
  <c r="AI37" i="37"/>
  <c r="AJ37" i="37"/>
  <c r="AK37" i="37"/>
  <c r="AL37" i="37"/>
  <c r="AL46" i="37" s="1"/>
  <c r="AL48" i="37" s="1"/>
  <c r="AM37" i="37"/>
  <c r="AN37" i="37"/>
  <c r="AO37" i="37"/>
  <c r="AP37" i="37"/>
  <c r="AQ37" i="37"/>
  <c r="AR37" i="37"/>
  <c r="D40" i="37"/>
  <c r="E40" i="37"/>
  <c r="E35" i="89" s="1"/>
  <c r="F40" i="37"/>
  <c r="G40" i="37"/>
  <c r="H40" i="37"/>
  <c r="H46" i="37" s="1"/>
  <c r="I40" i="37"/>
  <c r="J40" i="37"/>
  <c r="K40" i="37"/>
  <c r="L40" i="37"/>
  <c r="M40" i="37"/>
  <c r="M35" i="89" s="1"/>
  <c r="N40" i="37"/>
  <c r="O40" i="37"/>
  <c r="P40" i="37"/>
  <c r="P46" i="37" s="1"/>
  <c r="Q40" i="37"/>
  <c r="R40" i="37"/>
  <c r="S40" i="37"/>
  <c r="T40" i="37"/>
  <c r="U40" i="37"/>
  <c r="U35" i="89" s="1"/>
  <c r="V40" i="37"/>
  <c r="W40" i="37"/>
  <c r="X40" i="37"/>
  <c r="X46" i="37" s="1"/>
  <c r="Y40" i="37"/>
  <c r="Z40" i="37"/>
  <c r="AA40" i="37"/>
  <c r="AB40" i="37"/>
  <c r="AC40" i="37"/>
  <c r="AC35" i="89" s="1"/>
  <c r="AD40" i="37"/>
  <c r="AE40" i="37"/>
  <c r="AF40" i="37"/>
  <c r="AF46" i="37" s="1"/>
  <c r="AG40" i="37"/>
  <c r="AH40" i="37"/>
  <c r="AI40" i="37"/>
  <c r="AJ40" i="37"/>
  <c r="AK40" i="37"/>
  <c r="AK35" i="89" s="1"/>
  <c r="AL40" i="37"/>
  <c r="AM40" i="37"/>
  <c r="AN40" i="37"/>
  <c r="AN46" i="37" s="1"/>
  <c r="AO40" i="37"/>
  <c r="AP40" i="37"/>
  <c r="AQ40" i="37"/>
  <c r="AR40" i="37"/>
  <c r="D43" i="37"/>
  <c r="D46" i="37" s="1"/>
  <c r="E43" i="37"/>
  <c r="F43" i="37"/>
  <c r="G43" i="37"/>
  <c r="G46" i="37" s="1"/>
  <c r="H43" i="37"/>
  <c r="I43" i="37"/>
  <c r="I46" i="37" s="1"/>
  <c r="J43" i="37"/>
  <c r="K43" i="37"/>
  <c r="L43" i="37"/>
  <c r="L46" i="37" s="1"/>
  <c r="M43" i="37"/>
  <c r="N43" i="37"/>
  <c r="O43" i="37"/>
  <c r="O46" i="37" s="1"/>
  <c r="P43" i="37"/>
  <c r="Q43" i="37"/>
  <c r="Q46" i="37" s="1"/>
  <c r="R43" i="37"/>
  <c r="S43" i="37"/>
  <c r="T43" i="37"/>
  <c r="T46" i="37" s="1"/>
  <c r="U43" i="37"/>
  <c r="V43" i="37"/>
  <c r="W43" i="37"/>
  <c r="W46" i="37" s="1"/>
  <c r="X43" i="37"/>
  <c r="Y43" i="37"/>
  <c r="Y46" i="37" s="1"/>
  <c r="Z43" i="37"/>
  <c r="AA43" i="37"/>
  <c r="AB43" i="37"/>
  <c r="AB46" i="37" s="1"/>
  <c r="AC43" i="37"/>
  <c r="AD43" i="37"/>
  <c r="AE43" i="37"/>
  <c r="AE46" i="37" s="1"/>
  <c r="AF43" i="37"/>
  <c r="AG43" i="37"/>
  <c r="AG46" i="37" s="1"/>
  <c r="AH43" i="37"/>
  <c r="AI43" i="37"/>
  <c r="AJ43" i="37"/>
  <c r="AJ46" i="37" s="1"/>
  <c r="AK43" i="37"/>
  <c r="AL43" i="37"/>
  <c r="AM43" i="37"/>
  <c r="AM46" i="37" s="1"/>
  <c r="AN43" i="37"/>
  <c r="AO43" i="37"/>
  <c r="AO46" i="37" s="1"/>
  <c r="AP43" i="37"/>
  <c r="AQ43" i="37"/>
  <c r="AR43" i="37"/>
  <c r="AR46" i="37" s="1"/>
  <c r="J46" i="37"/>
  <c r="K46" i="37"/>
  <c r="R46" i="37"/>
  <c r="S46" i="37"/>
  <c r="Z46" i="37"/>
  <c r="AA46" i="37"/>
  <c r="AH46" i="37"/>
  <c r="AI46" i="37"/>
  <c r="AP46" i="37"/>
  <c r="AQ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K20" i="89"/>
  <c r="L20" i="89"/>
  <c r="N20" i="89"/>
  <c r="O20" i="89"/>
  <c r="P20" i="89"/>
  <c r="S20" i="89"/>
  <c r="T20" i="89"/>
  <c r="V20" i="89"/>
  <c r="W20" i="89"/>
  <c r="X20" i="89"/>
  <c r="AA20" i="89"/>
  <c r="AB20" i="89"/>
  <c r="AD20" i="89"/>
  <c r="AE20" i="89"/>
  <c r="AF20" i="89"/>
  <c r="AI20" i="89"/>
  <c r="AJ20" i="89"/>
  <c r="AL20" i="89"/>
  <c r="AM20" i="89"/>
  <c r="AN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J23" i="89"/>
  <c r="K23" i="89"/>
  <c r="L23" i="89"/>
  <c r="M23" i="89"/>
  <c r="N23" i="89"/>
  <c r="O23" i="89"/>
  <c r="P23" i="89"/>
  <c r="R23" i="89"/>
  <c r="S23" i="89"/>
  <c r="T23" i="89"/>
  <c r="U23" i="89"/>
  <c r="V23" i="89"/>
  <c r="W23" i="89"/>
  <c r="X23" i="89"/>
  <c r="Z23" i="89"/>
  <c r="AA23" i="89"/>
  <c r="AB23" i="89"/>
  <c r="AC23" i="89"/>
  <c r="AD23" i="89"/>
  <c r="AE23" i="89"/>
  <c r="AF23" i="89"/>
  <c r="AH23" i="89"/>
  <c r="AI23" i="89"/>
  <c r="AJ23" i="89"/>
  <c r="AK23" i="89"/>
  <c r="AL23" i="89"/>
  <c r="AM23" i="89"/>
  <c r="AN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I26" i="89"/>
  <c r="J26" i="89"/>
  <c r="K26" i="89"/>
  <c r="L26" i="89"/>
  <c r="M26" i="89"/>
  <c r="N26" i="89"/>
  <c r="Q26" i="89"/>
  <c r="R26" i="89"/>
  <c r="S26" i="89"/>
  <c r="T26" i="89"/>
  <c r="U26" i="89"/>
  <c r="V26" i="89"/>
  <c r="Y26" i="89"/>
  <c r="Z26" i="89"/>
  <c r="AA26" i="89"/>
  <c r="AB26" i="89"/>
  <c r="AC26" i="89"/>
  <c r="AD26" i="89"/>
  <c r="AG26" i="89"/>
  <c r="AH26" i="89"/>
  <c r="AI26" i="89"/>
  <c r="AJ26" i="89"/>
  <c r="AK26" i="89"/>
  <c r="AL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N29" i="89"/>
  <c r="V29" i="89"/>
  <c r="AD29" i="89"/>
  <c r="AL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G35" i="89"/>
  <c r="H35" i="89"/>
  <c r="I35" i="89"/>
  <c r="J35" i="89"/>
  <c r="K35" i="89"/>
  <c r="L35" i="89"/>
  <c r="N35" i="89"/>
  <c r="O35" i="89"/>
  <c r="P35" i="89"/>
  <c r="Q35" i="89"/>
  <c r="R35" i="89"/>
  <c r="S35" i="89"/>
  <c r="T35" i="89"/>
  <c r="V35" i="89"/>
  <c r="W35" i="89"/>
  <c r="X35" i="89"/>
  <c r="Y35" i="89"/>
  <c r="Z35" i="89"/>
  <c r="AA35" i="89"/>
  <c r="AB35" i="89"/>
  <c r="AD35" i="89"/>
  <c r="AE35" i="89"/>
  <c r="AF35" i="89"/>
  <c r="AG35" i="89"/>
  <c r="AH35" i="89"/>
  <c r="AI35" i="89"/>
  <c r="AJ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I41" i="89"/>
  <c r="J41" i="89"/>
  <c r="N41" i="89"/>
  <c r="Q41" i="89"/>
  <c r="R41" i="89"/>
  <c r="V41" i="89"/>
  <c r="Y41" i="89"/>
  <c r="Z41" i="89"/>
  <c r="AD41" i="89"/>
  <c r="AG41" i="89"/>
  <c r="AH41" i="89"/>
  <c r="AL41" i="89"/>
  <c r="AO41" i="89"/>
  <c r="AP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J46" i="88" l="1"/>
  <c r="L48" i="36"/>
  <c r="L34" i="88"/>
  <c r="J34" i="87"/>
  <c r="J48" i="35"/>
  <c r="S41" i="89"/>
  <c r="S48" i="37"/>
  <c r="I40" i="88"/>
  <c r="I46" i="36"/>
  <c r="M32" i="84"/>
  <c r="M31" i="32"/>
  <c r="AM48" i="37"/>
  <c r="AM41" i="89"/>
  <c r="AE48" i="37"/>
  <c r="AE41" i="89"/>
  <c r="W48" i="37"/>
  <c r="W41" i="89"/>
  <c r="O48" i="37"/>
  <c r="O41" i="89"/>
  <c r="G48" i="37"/>
  <c r="G41" i="89"/>
  <c r="AN41" i="89"/>
  <c r="AF41" i="89"/>
  <c r="X41" i="89"/>
  <c r="P41" i="89"/>
  <c r="H41" i="89"/>
  <c r="E46" i="36"/>
  <c r="E43" i="88"/>
  <c r="K48" i="36"/>
  <c r="K46" i="88"/>
  <c r="J31" i="88"/>
  <c r="J34" i="36"/>
  <c r="J34" i="88" s="1"/>
  <c r="H50" i="35"/>
  <c r="H50" i="87" s="1"/>
  <c r="H48" i="87"/>
  <c r="AQ41" i="89"/>
  <c r="AQ48" i="37"/>
  <c r="K41" i="89"/>
  <c r="K48" i="37"/>
  <c r="D46" i="36"/>
  <c r="L43" i="87"/>
  <c r="K34" i="35"/>
  <c r="K34" i="87" s="1"/>
  <c r="K25" i="87"/>
  <c r="AK46" i="37"/>
  <c r="AC46" i="37"/>
  <c r="U46" i="37"/>
  <c r="M46" i="37"/>
  <c r="E46" i="37"/>
  <c r="F34" i="36"/>
  <c r="F34" i="88" s="1"/>
  <c r="I46" i="87"/>
  <c r="E48" i="87"/>
  <c r="AI41" i="89"/>
  <c r="AI48" i="37"/>
  <c r="AR48" i="37"/>
  <c r="AR41" i="89"/>
  <c r="AJ48" i="37"/>
  <c r="AJ41" i="89"/>
  <c r="AB48" i="37"/>
  <c r="AB41" i="89"/>
  <c r="T48" i="37"/>
  <c r="T41" i="89"/>
  <c r="L48" i="37"/>
  <c r="L41" i="89"/>
  <c r="D48" i="37"/>
  <c r="D41" i="89"/>
  <c r="AL43" i="89"/>
  <c r="AL50" i="37"/>
  <c r="AL45" i="89" s="1"/>
  <c r="AD43" i="89"/>
  <c r="AD50" i="37"/>
  <c r="AD45" i="89" s="1"/>
  <c r="V43" i="89"/>
  <c r="V50" i="37"/>
  <c r="V45" i="89" s="1"/>
  <c r="N43" i="89"/>
  <c r="N50" i="37"/>
  <c r="N45" i="89" s="1"/>
  <c r="F43" i="89"/>
  <c r="F50" i="37"/>
  <c r="F45" i="89" s="1"/>
  <c r="AO34" i="37"/>
  <c r="AO29" i="89" s="1"/>
  <c r="AG34" i="37"/>
  <c r="AG29" i="89" s="1"/>
  <c r="Y34" i="37"/>
  <c r="Y29" i="89" s="1"/>
  <c r="Q34" i="37"/>
  <c r="Q29" i="89" s="1"/>
  <c r="I34" i="37"/>
  <c r="I29" i="89" s="1"/>
  <c r="AN26" i="89"/>
  <c r="AN34" i="37"/>
  <c r="AN29" i="89" s="1"/>
  <c r="AF26" i="89"/>
  <c r="AF34" i="37"/>
  <c r="AF29" i="89" s="1"/>
  <c r="X26" i="89"/>
  <c r="X34" i="37"/>
  <c r="X29" i="89" s="1"/>
  <c r="P26" i="89"/>
  <c r="P34" i="37"/>
  <c r="P29" i="89" s="1"/>
  <c r="H26" i="89"/>
  <c r="H34" i="37"/>
  <c r="H29" i="89" s="1"/>
  <c r="AP34" i="37"/>
  <c r="AP20" i="89"/>
  <c r="AH34" i="37"/>
  <c r="AH20" i="89"/>
  <c r="Z34" i="37"/>
  <c r="Z20" i="89"/>
  <c r="R34" i="37"/>
  <c r="R20" i="89"/>
  <c r="J34" i="37"/>
  <c r="J20" i="89"/>
  <c r="M40" i="36"/>
  <c r="M40" i="88" s="1"/>
  <c r="AA41" i="89"/>
  <c r="AA48" i="37"/>
  <c r="H48" i="36"/>
  <c r="H46" i="88"/>
  <c r="H43" i="88"/>
  <c r="K48" i="35"/>
  <c r="I50" i="76"/>
  <c r="I50" i="86" s="1"/>
  <c r="I48" i="86"/>
  <c r="M34" i="76"/>
  <c r="M34" i="86" s="1"/>
  <c r="M41" i="32"/>
  <c r="M41" i="84" s="1"/>
  <c r="M42" i="84"/>
  <c r="M16" i="32"/>
  <c r="M16" i="84" s="1"/>
  <c r="M17" i="84"/>
  <c r="E50" i="76"/>
  <c r="E50" i="86" s="1"/>
  <c r="G48" i="76"/>
  <c r="G46" i="86"/>
  <c r="M47" i="84"/>
  <c r="L50" i="31"/>
  <c r="L50" i="83" s="1"/>
  <c r="D50" i="83"/>
  <c r="D34" i="82"/>
  <c r="M34" i="30"/>
  <c r="M34" i="82" s="1"/>
  <c r="F46" i="35"/>
  <c r="L31" i="35"/>
  <c r="K50" i="32"/>
  <c r="K50" i="84" s="1"/>
  <c r="K47" i="84"/>
  <c r="K34" i="32"/>
  <c r="K34" i="84" s="1"/>
  <c r="M13" i="32"/>
  <c r="M13" i="84" s="1"/>
  <c r="M14" i="84"/>
  <c r="D43" i="88"/>
  <c r="G46" i="36"/>
  <c r="M22" i="30"/>
  <c r="M22" i="82" s="1"/>
  <c r="L37" i="35"/>
  <c r="L28" i="35"/>
  <c r="E48" i="86"/>
  <c r="K50" i="76"/>
  <c r="K50" i="86" s="1"/>
  <c r="L48" i="86"/>
  <c r="L50" i="76"/>
  <c r="L50" i="86" s="1"/>
  <c r="M46" i="76"/>
  <c r="D48" i="76"/>
  <c r="M44" i="32"/>
  <c r="M44" i="84" s="1"/>
  <c r="M19" i="32"/>
  <c r="K22" i="32"/>
  <c r="K22" i="84" s="1"/>
  <c r="K19" i="84"/>
  <c r="I34" i="36"/>
  <c r="I34" i="88" s="1"/>
  <c r="J31" i="87"/>
  <c r="D46" i="35"/>
  <c r="G46" i="35"/>
  <c r="J48" i="76"/>
  <c r="J46" i="86"/>
  <c r="K48" i="86"/>
  <c r="K40" i="86"/>
  <c r="M39" i="86"/>
  <c r="E31" i="86"/>
  <c r="M27" i="86"/>
  <c r="M43" i="76"/>
  <c r="M43" i="86" s="1"/>
  <c r="E22" i="32"/>
  <c r="E22" i="84" s="1"/>
  <c r="E22" i="31"/>
  <c r="E50" i="35" s="1"/>
  <c r="E50" i="87" s="1"/>
  <c r="I34" i="35"/>
  <c r="I34" i="87" s="1"/>
  <c r="E46" i="86"/>
  <c r="D50" i="30"/>
  <c r="F31" i="87"/>
  <c r="D25" i="87"/>
  <c r="F48" i="86"/>
  <c r="H31" i="86"/>
  <c r="H46" i="86"/>
  <c r="M19" i="84" l="1"/>
  <c r="M22" i="32"/>
  <c r="M22" i="84" s="1"/>
  <c r="L28" i="87"/>
  <c r="M28" i="36"/>
  <c r="M28" i="88" s="1"/>
  <c r="M50" i="32"/>
  <c r="M50" i="84" s="1"/>
  <c r="H48" i="88"/>
  <c r="H52" i="36"/>
  <c r="H52" i="88" s="1"/>
  <c r="D50" i="37"/>
  <c r="D45" i="89" s="1"/>
  <c r="D43" i="89"/>
  <c r="AJ50" i="37"/>
  <c r="AJ45" i="89" s="1"/>
  <c r="AJ43" i="89"/>
  <c r="M43" i="36"/>
  <c r="M43" i="88" s="1"/>
  <c r="H48" i="37"/>
  <c r="AN48" i="37"/>
  <c r="L52" i="36"/>
  <c r="L52" i="88" s="1"/>
  <c r="L48" i="88"/>
  <c r="Z29" i="89"/>
  <c r="Z48" i="37"/>
  <c r="E48" i="37"/>
  <c r="E41" i="89"/>
  <c r="AE50" i="37"/>
  <c r="AE45" i="89" s="1"/>
  <c r="AE43" i="89"/>
  <c r="F48" i="36"/>
  <c r="J50" i="76"/>
  <c r="J50" i="86" s="1"/>
  <c r="J48" i="86"/>
  <c r="L37" i="87"/>
  <c r="M37" i="36"/>
  <c r="M37" i="88" s="1"/>
  <c r="AA50" i="37"/>
  <c r="AA45" i="89" s="1"/>
  <c r="AA43" i="89"/>
  <c r="G46" i="87"/>
  <c r="G48" i="35"/>
  <c r="D48" i="86"/>
  <c r="D50" i="76"/>
  <c r="D50" i="86" s="1"/>
  <c r="M31" i="36"/>
  <c r="M31" i="88" s="1"/>
  <c r="L31" i="87"/>
  <c r="L50" i="37"/>
  <c r="L45" i="89" s="1"/>
  <c r="L43" i="89"/>
  <c r="AR50" i="37"/>
  <c r="AR45" i="89" s="1"/>
  <c r="AR43" i="89"/>
  <c r="M48" i="37"/>
  <c r="M41" i="89"/>
  <c r="D48" i="36"/>
  <c r="D46" i="88"/>
  <c r="P48" i="37"/>
  <c r="S50" i="37"/>
  <c r="S45" i="89" s="1"/>
  <c r="S43" i="89"/>
  <c r="J48" i="36"/>
  <c r="L46" i="35"/>
  <c r="D48" i="35"/>
  <c r="D46" i="87"/>
  <c r="M48" i="76"/>
  <c r="M46" i="86"/>
  <c r="G48" i="36"/>
  <c r="G46" i="88"/>
  <c r="F48" i="35"/>
  <c r="F46" i="87"/>
  <c r="G50" i="76"/>
  <c r="G50" i="86" s="1"/>
  <c r="G48" i="86"/>
  <c r="AH48" i="37"/>
  <c r="AH29" i="89"/>
  <c r="AI50" i="37"/>
  <c r="AI45" i="89" s="1"/>
  <c r="AI43" i="89"/>
  <c r="U48" i="37"/>
  <c r="U41" i="89"/>
  <c r="K50" i="37"/>
  <c r="K45" i="89" s="1"/>
  <c r="K43" i="89"/>
  <c r="G50" i="37"/>
  <c r="G45" i="89" s="1"/>
  <c r="G43" i="89"/>
  <c r="AM50" i="37"/>
  <c r="AM45" i="89" s="1"/>
  <c r="AM43" i="89"/>
  <c r="I48" i="37"/>
  <c r="L34" i="35"/>
  <c r="T50" i="37"/>
  <c r="T45" i="89" s="1"/>
  <c r="T43" i="89"/>
  <c r="AC48" i="37"/>
  <c r="AC41" i="89"/>
  <c r="K52" i="36"/>
  <c r="K52" i="88" s="1"/>
  <c r="K48" i="88"/>
  <c r="X48" i="37"/>
  <c r="M31" i="84"/>
  <c r="M34" i="32"/>
  <c r="M34" i="84" s="1"/>
  <c r="J50" i="35"/>
  <c r="J50" i="87" s="1"/>
  <c r="J48" i="87"/>
  <c r="Q48" i="37"/>
  <c r="J29" i="89"/>
  <c r="J48" i="37"/>
  <c r="AK48" i="37"/>
  <c r="AK41" i="89"/>
  <c r="AQ50" i="37"/>
  <c r="AQ45" i="89" s="1"/>
  <c r="AQ43" i="89"/>
  <c r="O50" i="37"/>
  <c r="O45" i="89" s="1"/>
  <c r="O43" i="89"/>
  <c r="Y48" i="37"/>
  <c r="D50" i="82"/>
  <c r="M50" i="30"/>
  <c r="M50" i="82" s="1"/>
  <c r="AB50" i="37"/>
  <c r="AB45" i="89" s="1"/>
  <c r="AB43" i="89"/>
  <c r="AF48" i="37"/>
  <c r="I48" i="35"/>
  <c r="AG48" i="37"/>
  <c r="E22" i="83"/>
  <c r="L22" i="31"/>
  <c r="L22" i="83" s="1"/>
  <c r="K50" i="35"/>
  <c r="K50" i="87" s="1"/>
  <c r="K48" i="87"/>
  <c r="AP29" i="89"/>
  <c r="AP48" i="37"/>
  <c r="R29" i="89"/>
  <c r="R48" i="37"/>
  <c r="E48" i="36"/>
  <c r="E46" i="88"/>
  <c r="W50" i="37"/>
  <c r="W45" i="89" s="1"/>
  <c r="W43" i="89"/>
  <c r="I48" i="36"/>
  <c r="I46" i="88"/>
  <c r="AO48" i="37"/>
  <c r="AK50" i="37" l="1"/>
  <c r="AK45" i="89" s="1"/>
  <c r="AK43" i="89"/>
  <c r="X43" i="89"/>
  <c r="X50" i="37"/>
  <c r="X45" i="89" s="1"/>
  <c r="I43" i="89"/>
  <c r="I50" i="37"/>
  <c r="I45" i="89" s="1"/>
  <c r="U50" i="37"/>
  <c r="U45" i="89" s="1"/>
  <c r="U43" i="89"/>
  <c r="F48" i="87"/>
  <c r="F50" i="35"/>
  <c r="F50" i="87" s="1"/>
  <c r="J52" i="36"/>
  <c r="J52" i="88" s="1"/>
  <c r="J48" i="88"/>
  <c r="G50" i="35"/>
  <c r="G50" i="87" s="1"/>
  <c r="G48" i="87"/>
  <c r="F52" i="36"/>
  <c r="F52" i="88" s="1"/>
  <c r="F48" i="88"/>
  <c r="Y50" i="37"/>
  <c r="Y45" i="89" s="1"/>
  <c r="Y43" i="89"/>
  <c r="G48" i="88"/>
  <c r="G52" i="36"/>
  <c r="G52" i="88" s="1"/>
  <c r="AN43" i="89"/>
  <c r="AN50" i="37"/>
  <c r="AN45" i="89" s="1"/>
  <c r="R43" i="89"/>
  <c r="R50" i="37"/>
  <c r="R45" i="89" s="1"/>
  <c r="AG43" i="89"/>
  <c r="AG50" i="37"/>
  <c r="AG45" i="89" s="1"/>
  <c r="Q50" i="37"/>
  <c r="Q45" i="89" s="1"/>
  <c r="Q43" i="89"/>
  <c r="P43" i="89"/>
  <c r="P50" i="37"/>
  <c r="P45" i="89" s="1"/>
  <c r="H43" i="89"/>
  <c r="H50" i="37"/>
  <c r="H45" i="89" s="1"/>
  <c r="I50" i="35"/>
  <c r="I50" i="87" s="1"/>
  <c r="I48" i="87"/>
  <c r="AH43" i="89"/>
  <c r="AH50" i="37"/>
  <c r="AH45" i="89" s="1"/>
  <c r="M50" i="76"/>
  <c r="M50" i="86" s="1"/>
  <c r="M48" i="86"/>
  <c r="E50" i="37"/>
  <c r="E45" i="89" s="1"/>
  <c r="E43" i="89"/>
  <c r="AC50" i="37"/>
  <c r="AC45" i="89" s="1"/>
  <c r="AC43" i="89"/>
  <c r="AP43" i="89"/>
  <c r="AP50" i="37"/>
  <c r="AP45" i="89" s="1"/>
  <c r="AF43" i="89"/>
  <c r="AF50" i="37"/>
  <c r="AF45" i="89" s="1"/>
  <c r="D52" i="36"/>
  <c r="D52" i="88" s="1"/>
  <c r="D48" i="88"/>
  <c r="Z43" i="89"/>
  <c r="Z50" i="37"/>
  <c r="Z45" i="89" s="1"/>
  <c r="AO43" i="89"/>
  <c r="AO50" i="37"/>
  <c r="AO45" i="89" s="1"/>
  <c r="D48" i="87"/>
  <c r="D50" i="35"/>
  <c r="D50" i="87" s="1"/>
  <c r="J43" i="89"/>
  <c r="J50" i="37"/>
  <c r="J45" i="89" s="1"/>
  <c r="E52" i="36"/>
  <c r="E52" i="88" s="1"/>
  <c r="E48" i="88"/>
  <c r="I52" i="36"/>
  <c r="I52" i="88" s="1"/>
  <c r="I48" i="88"/>
  <c r="L34" i="87"/>
  <c r="M34" i="36"/>
  <c r="M34" i="88" s="1"/>
  <c r="L46" i="87"/>
  <c r="L48" i="35"/>
  <c r="M46" i="36"/>
  <c r="M46" i="88" s="1"/>
  <c r="M50" i="37"/>
  <c r="M45" i="89" s="1"/>
  <c r="M43" i="89"/>
  <c r="L48" i="87" l="1"/>
  <c r="L50" i="35"/>
  <c r="L50" i="87" s="1"/>
  <c r="M48" i="36"/>
  <c r="M52" i="36" l="1"/>
  <c r="M52" i="88" s="1"/>
  <c r="M48" i="88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<sst xmlns="http://schemas.openxmlformats.org/spreadsheetml/2006/main" count="1647" uniqueCount="615">
  <si>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</si>
  <si>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</si>
  <si>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</si>
  <si>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</si>
  <si>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</si>
  <si>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</si>
  <si>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</si>
  <si>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</si>
  <si>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</si>
  <si>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</si>
  <si>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</si>
  <si>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</si>
  <si>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</si>
  <si>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</si>
  <si>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</si>
  <si>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</si>
  <si>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</si>
  <si>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</si>
  <si>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</si>
  <si>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</si>
  <si>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</si>
  <si>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</si>
  <si>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</si>
  <si>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</si>
  <si>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</si>
  <si>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</si>
  <si>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</si>
  <si>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</si>
  <si>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</si>
  <si>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</si>
  <si>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</si>
  <si>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</si>
  <si>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</si>
  <si>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</si>
  <si>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</si>
  <si>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</si>
  <si>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</si>
  <si>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</si>
  <si>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</si>
  <si>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</si>
  <si>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</si>
  <si>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</si>
  <si>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</si>
  <si>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</si>
  <si>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</si>
  <si>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</si>
  <si>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</si>
  <si>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</si>
  <si>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</si>
  <si>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</si>
  <si>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</si>
  <si>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</si>
  <si>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</si>
  <si>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</si>
  <si>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</si>
  <si>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</si>
  <si>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</si>
  <si>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</si>
  <si>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</si>
  <si>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</si>
  <si>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</si>
  <si>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</si>
  <si>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</si>
  <si>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</si>
  <si>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</si>
  <si>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</si>
  <si>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</si>
  <si>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</si>
  <si>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</si>
  <si>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</si>
  <si>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</si>
  <si>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</si>
  <si>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</si>
  <si>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</si>
  <si>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</si>
  <si>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</si>
  <si>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</si>
  <si>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</si>
  <si>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</si>
  <si>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</si>
  <si>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</si>
  <si>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</si>
  <si>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</si>
  <si>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</si>
  <si>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</si>
  <si>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</si>
  <si>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</si>
  <si>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</si>
  <si>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</si>
  <si>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</si>
  <si>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</si>
  <si>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</si>
  <si>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</si>
  <si>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</si>
  <si>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</si>
  <si>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</si>
  <si>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</si>
  <si>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</si>
  <si>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</si>
  <si>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</si>
  <si>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</si>
  <si>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</si>
  <si>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</si>
  <si>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</si>
  <si>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</si>
  <si>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</si>
  <si>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</si>
  <si>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</si>
  <si>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</si>
  <si>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</si>
  <si>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</si>
  <si>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</si>
  <si>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</si>
  <si>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</si>
  <si>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</si>
  <si>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</si>
  <si>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</si>
  <si>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</si>
  <si>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</si>
  <si>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</si>
  <si>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</si>
  <si>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</si>
  <si>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</si>
  <si>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</si>
  <si>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</si>
  <si>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</si>
  <si>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</si>
  <si>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</si>
  <si>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</si>
  <si>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</si>
  <si>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</si>
  <si>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</si>
  <si>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</si>
  <si>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</si>
  <si>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</si>
  <si>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</si>
  <si>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</si>
  <si>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</si>
  <si>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</si>
  <si>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</si>
  <si>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</si>
  <si>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</si>
  <si>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</si>
  <si>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</si>
  <si>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</si>
  <si>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</si>
  <si>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</si>
  <si>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</si>
  <si>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</si>
  <si>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</si>
  <si>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</si>
  <si>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</si>
  <si>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</si>
  <si>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</si>
  <si>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</si>
  <si>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</si>
  <si>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</si>
  <si>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</si>
  <si>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</si>
  <si>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</si>
  <si>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</si>
  <si>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</si>
  <si>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</si>
  <si>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</si>
  <si>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</si>
  <si>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</si>
  <si>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</si>
  <si>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</si>
  <si>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</si>
  <si>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</si>
  <si>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</si>
  <si>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</si>
  <si>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</si>
  <si>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</si>
  <si>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</si>
  <si>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</si>
  <si>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</si>
  <si>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</si>
  <si>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</si>
  <si>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</si>
  <si>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</si>
  <si>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</si>
  <si>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</si>
  <si>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</si>
  <si>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</si>
  <si>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</si>
  <si>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</si>
  <si>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</si>
  <si>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</si>
  <si>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</si>
  <si>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</si>
  <si>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</si>
  <si>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</si>
  <si>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</si>
  <si>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</si>
  <si>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</si>
  <si>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</si>
  <si>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</si>
  <si>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</si>
  <si>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</si>
  <si>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</si>
  <si>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</si>
  <si>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</si>
  <si>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</si>
  <si>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</si>
  <si>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</si>
  <si>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</si>
  <si>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</si>
  <si>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</si>
  <si>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</si>
  <si>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</si>
  <si>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</si>
  <si>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</si>
  <si>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</si>
  <si>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</si>
  <si>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</si>
  <si>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</si>
  <si>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</si>
  <si>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</si>
  <si>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</si>
  <si>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</si>
  <si>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</si>
  <si>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</si>
  <si>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</si>
  <si>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</si>
  <si>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</si>
  <si>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</si>
  <si>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</si>
  <si>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</si>
  <si>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</si>
  <si>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</si>
  <si>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</si>
  <si>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</si>
  <si>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</si>
  <si>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</si>
  <si>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</si>
  <si>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</si>
  <si>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</si>
  <si>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</si>
  <si>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</si>
  <si>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</si>
  <si>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</si>
  <si>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</si>
  <si>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</si>
  <si>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</si>
  <si>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</si>
  <si>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</si>
  <si>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</si>
  <si>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</si>
  <si>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</si>
  <si>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</si>
  <si>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</si>
  <si>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</si>
  <si>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</si>
  <si>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</si>
  <si>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</si>
  <si>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</si>
  <si>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</si>
  <si>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</si>
  <si>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</si>
  <si>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</si>
  <si>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</si>
  <si>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</si>
  <si>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</si>
  <si>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</si>
  <si>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</si>
  <si>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</si>
  <si>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</si>
  <si>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</si>
  <si>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</si>
  <si>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</si>
  <si>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</si>
  <si>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</si>
  <si>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</si>
  <si>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</si>
  <si>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</si>
  <si>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</si>
  <si>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</si>
  <si>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(ноябрь 2008)</t>
  </si>
  <si>
    <t>Структура оборота валют по кассовым сделкам и форвардным контрактам в ноябре 2008года (млн.долл. США)</t>
  </si>
  <si>
    <t>Turnover in nominal or notional principal amounts in November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</si>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</sst>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156" activePane="bottomRight" state="frozen"/>
      <selection pane="topRight" activeCell="C1" sqref="C1"/>
      <selection pane="bottomLeft" activeCell="A2" sqref="A2"/>
      <selection pane="bottomRight" activeCell="C36" sqref="C36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291</v>
      </c>
    </row>
    <row r="12" spans="1:4">
      <c r="A12">
        <v>9</v>
      </c>
      <c r="B12" s="457" t="s">
        <v>301</v>
      </c>
      <c r="C12" s="458" t="s">
        <v>302</v>
      </c>
      <c r="D12" s="458" t="s">
        <v>303</v>
      </c>
    </row>
    <row r="13" spans="1:4">
      <c r="A13">
        <v>10</v>
      </c>
      <c r="B13" s="457" t="s">
        <v>304</v>
      </c>
      <c r="C13" s="458" t="s">
        <v>305</v>
      </c>
      <c r="D13" s="458" t="s">
        <v>306</v>
      </c>
    </row>
    <row r="14" spans="1:4">
      <c r="A14">
        <v>11</v>
      </c>
      <c r="B14" s="457" t="s">
        <v>307</v>
      </c>
      <c r="C14" s="458" t="s">
        <v>308</v>
      </c>
      <c r="D14" s="458" t="s">
        <v>291</v>
      </c>
    </row>
    <row r="15" spans="1:4">
      <c r="A15">
        <v>12</v>
      </c>
      <c r="B15" s="457" t="s">
        <v>309</v>
      </c>
      <c r="C15" s="458" t="s">
        <v>310</v>
      </c>
      <c r="D15" s="458" t="s">
        <v>283</v>
      </c>
    </row>
    <row r="16" spans="1:4">
      <c r="A16">
        <v>13</v>
      </c>
      <c r="B16" s="457" t="s">
        <v>311</v>
      </c>
      <c r="C16" s="458" t="s">
        <v>312</v>
      </c>
      <c r="D16" s="458" t="s">
        <v>306</v>
      </c>
    </row>
    <row r="17" spans="1:4">
      <c r="A17">
        <v>14</v>
      </c>
      <c r="B17" s="457" t="s">
        <v>313</v>
      </c>
      <c r="C17" s="458" t="s">
        <v>314</v>
      </c>
      <c r="D17" s="458" t="s">
        <v>315</v>
      </c>
    </row>
    <row r="18" spans="1:4">
      <c r="A18">
        <v>15</v>
      </c>
      <c r="B18" s="457" t="s">
        <v>316</v>
      </c>
      <c r="C18" s="458" t="s">
        <v>317</v>
      </c>
      <c r="D18" s="458" t="s">
        <v>291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296</v>
      </c>
    </row>
    <row r="21" spans="1:4">
      <c r="A21">
        <v>18</v>
      </c>
      <c r="B21" s="457" t="s">
        <v>322</v>
      </c>
      <c r="C21" s="458" t="s">
        <v>323</v>
      </c>
      <c r="D21" s="458" t="s">
        <v>283</v>
      </c>
    </row>
    <row r="22" spans="1:4">
      <c r="A22">
        <v>19</v>
      </c>
      <c r="B22" s="457" t="s">
        <v>324</v>
      </c>
      <c r="C22" s="458" t="s">
        <v>325</v>
      </c>
      <c r="D22" s="458" t="s">
        <v>288</v>
      </c>
    </row>
    <row r="23" spans="1:4">
      <c r="A23">
        <v>20</v>
      </c>
      <c r="B23" s="457" t="s">
        <v>326</v>
      </c>
      <c r="C23" s="458" t="s">
        <v>327</v>
      </c>
      <c r="D23" s="458" t="s">
        <v>315</v>
      </c>
    </row>
    <row r="24" spans="1:4">
      <c r="A24">
        <v>21</v>
      </c>
      <c r="B24" s="457" t="s">
        <v>328</v>
      </c>
      <c r="C24" s="458" t="s">
        <v>329</v>
      </c>
      <c r="D24" s="458" t="s">
        <v>291</v>
      </c>
    </row>
    <row r="25" spans="1:4">
      <c r="A25">
        <v>22</v>
      </c>
      <c r="B25" s="457" t="s">
        <v>330</v>
      </c>
      <c r="C25" s="458" t="s">
        <v>331</v>
      </c>
      <c r="D25" s="458" t="s">
        <v>315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283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306</v>
      </c>
    </row>
    <row r="33" spans="1:4">
      <c r="A33">
        <v>30</v>
      </c>
      <c r="B33" s="457" t="s">
        <v>347</v>
      </c>
      <c r="C33" s="458" t="s">
        <v>348</v>
      </c>
      <c r="D33" s="458" t="s">
        <v>283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296</v>
      </c>
    </row>
    <row r="38" spans="1:4">
      <c r="A38">
        <v>35</v>
      </c>
      <c r="B38" s="457" t="s">
        <v>357</v>
      </c>
      <c r="C38" s="458" t="s">
        <v>358</v>
      </c>
      <c r="D38" s="458" t="s">
        <v>283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291</v>
      </c>
    </row>
    <row r="42" spans="1:4">
      <c r="A42">
        <v>39</v>
      </c>
      <c r="B42" s="457" t="s">
        <v>365</v>
      </c>
      <c r="C42" s="458" t="s">
        <v>366</v>
      </c>
      <c r="D42" s="458" t="s">
        <v>296</v>
      </c>
    </row>
    <row r="43" spans="1:4">
      <c r="A43">
        <v>40</v>
      </c>
      <c r="B43" s="457" t="s">
        <v>367</v>
      </c>
      <c r="C43" s="458" t="s">
        <v>368</v>
      </c>
      <c r="D43" s="458" t="s">
        <v>283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288</v>
      </c>
    </row>
    <row r="46" spans="1:4">
      <c r="A46">
        <v>43</v>
      </c>
      <c r="B46" s="457" t="s">
        <v>373</v>
      </c>
      <c r="C46" s="458" t="s">
        <v>374</v>
      </c>
      <c r="D46" s="458" t="s">
        <v>303</v>
      </c>
    </row>
    <row r="47" spans="1:4">
      <c r="A47">
        <v>44</v>
      </c>
      <c r="B47" s="457" t="s">
        <v>375</v>
      </c>
      <c r="C47" s="458" t="s">
        <v>376</v>
      </c>
      <c r="D47" s="458" t="s">
        <v>291</v>
      </c>
    </row>
    <row r="48" spans="1:4">
      <c r="A48">
        <v>45</v>
      </c>
      <c r="B48" s="457" t="s">
        <v>377</v>
      </c>
      <c r="C48" s="458" t="s">
        <v>378</v>
      </c>
      <c r="D48" s="458" t="s">
        <v>283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303</v>
      </c>
    </row>
    <row r="51" spans="1:4">
      <c r="A51">
        <v>48</v>
      </c>
      <c r="B51" s="457" t="s">
        <v>383</v>
      </c>
      <c r="C51" s="458" t="s">
        <v>384</v>
      </c>
      <c r="D51" s="458" t="s">
        <v>283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303</v>
      </c>
    </row>
    <row r="55" spans="1:4">
      <c r="A55">
        <v>52</v>
      </c>
      <c r="B55" s="457" t="s">
        <v>391</v>
      </c>
      <c r="C55" s="458" t="s">
        <v>392</v>
      </c>
      <c r="D55" s="458" t="s">
        <v>283</v>
      </c>
    </row>
    <row r="56" spans="1:4">
      <c r="A56">
        <v>53</v>
      </c>
      <c r="B56" s="457" t="s">
        <v>393</v>
      </c>
      <c r="C56" s="458" t="s">
        <v>394</v>
      </c>
      <c r="D56" s="458" t="s">
        <v>315</v>
      </c>
    </row>
    <row r="57" spans="1:4">
      <c r="A57">
        <v>54</v>
      </c>
      <c r="B57" s="457" t="s">
        <v>395</v>
      </c>
      <c r="C57" s="458" t="s">
        <v>396</v>
      </c>
      <c r="D57" s="458" t="s">
        <v>283</v>
      </c>
    </row>
    <row r="58" spans="1:4">
      <c r="A58">
        <v>55</v>
      </c>
      <c r="B58" s="457" t="s">
        <v>397</v>
      </c>
      <c r="C58" s="458" t="s">
        <v>398</v>
      </c>
      <c r="D58" s="458" t="s">
        <v>296</v>
      </c>
    </row>
    <row r="59" spans="1:4">
      <c r="A59">
        <v>56</v>
      </c>
      <c r="B59" s="457" t="s">
        <v>399</v>
      </c>
      <c r="C59" s="458" t="s">
        <v>400</v>
      </c>
      <c r="D59" s="458" t="s">
        <v>283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296</v>
      </c>
    </row>
    <row r="67" spans="1:4">
      <c r="A67">
        <v>64</v>
      </c>
      <c r="B67" s="457" t="s">
        <v>415</v>
      </c>
      <c r="C67" s="458" t="s">
        <v>416</v>
      </c>
      <c r="D67" s="458" t="s">
        <v>315</v>
      </c>
    </row>
    <row r="68" spans="1:4">
      <c r="A68">
        <v>65</v>
      </c>
      <c r="B68" s="457" t="s">
        <v>417</v>
      </c>
      <c r="C68" s="458" t="s">
        <v>418</v>
      </c>
      <c r="D68" s="458" t="s">
        <v>283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296</v>
      </c>
    </row>
    <row r="72" spans="1:4">
      <c r="A72">
        <v>69</v>
      </c>
      <c r="B72" s="457" t="s">
        <v>425</v>
      </c>
      <c r="C72" s="458" t="s">
        <v>426</v>
      </c>
      <c r="D72" s="458" t="s">
        <v>283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291</v>
      </c>
    </row>
    <row r="75" spans="1:4">
      <c r="A75">
        <v>72</v>
      </c>
      <c r="B75" s="457" t="s">
        <v>431</v>
      </c>
      <c r="C75" s="458" t="s">
        <v>432</v>
      </c>
      <c r="D75" s="458" t="s">
        <v>283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288</v>
      </c>
    </row>
    <row r="78" spans="1:4">
      <c r="A78">
        <v>75</v>
      </c>
      <c r="B78" s="457" t="s">
        <v>437</v>
      </c>
      <c r="C78" s="458" t="s">
        <v>438</v>
      </c>
      <c r="D78" s="458" t="s">
        <v>283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296</v>
      </c>
    </row>
    <row r="82" spans="1:4">
      <c r="A82">
        <v>79</v>
      </c>
      <c r="B82" s="457" t="s">
        <v>445</v>
      </c>
      <c r="C82" s="458" t="s">
        <v>446</v>
      </c>
      <c r="D82" s="458" t="s">
        <v>283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315</v>
      </c>
    </row>
    <row r="85" spans="1:4">
      <c r="A85">
        <v>82</v>
      </c>
      <c r="B85" s="457" t="s">
        <v>451</v>
      </c>
      <c r="C85" s="458" t="s">
        <v>452</v>
      </c>
      <c r="D85" s="458" t="s">
        <v>291</v>
      </c>
    </row>
    <row r="86" spans="1:4">
      <c r="A86">
        <v>83</v>
      </c>
      <c r="B86" s="457" t="s">
        <v>453</v>
      </c>
      <c r="C86" s="458" t="s">
        <v>454</v>
      </c>
      <c r="D86" s="458" t="s">
        <v>283</v>
      </c>
    </row>
    <row r="87" spans="1:4">
      <c r="A87">
        <v>84</v>
      </c>
      <c r="B87" s="457" t="s">
        <v>455</v>
      </c>
      <c r="C87" s="458" t="s">
        <v>456</v>
      </c>
      <c r="D87" s="458" t="s">
        <v>296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283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288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283</v>
      </c>
    </row>
    <row r="98" spans="1:4">
      <c r="A98">
        <v>95</v>
      </c>
      <c r="B98" s="457" t="s">
        <v>477</v>
      </c>
      <c r="C98" s="458" t="s">
        <v>478</v>
      </c>
      <c r="D98" s="458" t="s">
        <v>288</v>
      </c>
    </row>
    <row r="99" spans="1:4">
      <c r="A99">
        <v>96</v>
      </c>
      <c r="B99" s="457" t="s">
        <v>479</v>
      </c>
      <c r="C99" s="458" t="s">
        <v>480</v>
      </c>
      <c r="D99" s="458" t="s">
        <v>283</v>
      </c>
    </row>
    <row r="100" spans="1:4">
      <c r="A100">
        <v>97</v>
      </c>
      <c r="B100" s="457" t="s">
        <v>481</v>
      </c>
      <c r="C100" s="458" t="s">
        <v>482</v>
      </c>
      <c r="D100" s="458" t="s">
        <v>291</v>
      </c>
    </row>
    <row r="101" spans="1:4">
      <c r="A101">
        <v>98</v>
      </c>
      <c r="B101" s="457" t="s">
        <v>483</v>
      </c>
      <c r="C101" s="458" t="s">
        <v>484</v>
      </c>
      <c r="D101" s="458" t="s">
        <v>283</v>
      </c>
    </row>
    <row r="102" spans="1:4">
      <c r="A102">
        <v>99</v>
      </c>
      <c r="B102" s="457" t="s">
        <v>485</v>
      </c>
      <c r="C102" s="458" t="s">
        <v>486</v>
      </c>
      <c r="D102" s="458" t="s">
        <v>334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283</v>
      </c>
    </row>
    <row r="113" spans="1:4">
      <c r="A113">
        <v>110</v>
      </c>
      <c r="B113" s="457" t="s">
        <v>507</v>
      </c>
      <c r="C113" s="458" t="s">
        <v>508</v>
      </c>
      <c r="D113" s="458" t="s">
        <v>315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283</v>
      </c>
    </row>
    <row r="117" spans="1:4">
      <c r="A117">
        <v>114</v>
      </c>
      <c r="B117" s="457" t="s">
        <v>515</v>
      </c>
      <c r="C117" s="458" t="s">
        <v>516</v>
      </c>
      <c r="D117" s="458" t="s">
        <v>334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283</v>
      </c>
    </row>
    <row r="120" spans="1:4">
      <c r="A120">
        <v>117</v>
      </c>
      <c r="B120" s="457" t="s">
        <v>521</v>
      </c>
      <c r="C120" s="458" t="s">
        <v>522</v>
      </c>
      <c r="D120" s="458" t="s">
        <v>288</v>
      </c>
    </row>
    <row r="121" spans="1:4">
      <c r="A121">
        <v>118</v>
      </c>
      <c r="B121" s="457" t="s">
        <v>523</v>
      </c>
      <c r="C121" s="458" t="s">
        <v>524</v>
      </c>
      <c r="D121" s="458" t="s">
        <v>283</v>
      </c>
    </row>
    <row r="122" spans="1:4">
      <c r="A122">
        <v>119</v>
      </c>
      <c r="B122" s="457" t="s">
        <v>525</v>
      </c>
      <c r="C122" s="458" t="s">
        <v>526</v>
      </c>
      <c r="D122" s="458" t="s">
        <v>291</v>
      </c>
    </row>
    <row r="123" spans="1:4">
      <c r="A123">
        <v>120</v>
      </c>
      <c r="B123" s="457" t="s">
        <v>527</v>
      </c>
      <c r="C123" s="458" t="s">
        <v>528</v>
      </c>
      <c r="D123" s="458" t="s">
        <v>283</v>
      </c>
    </row>
    <row r="124" spans="1:4">
      <c r="A124">
        <v>121</v>
      </c>
      <c r="B124" s="457" t="s">
        <v>529</v>
      </c>
      <c r="C124" s="458" t="s">
        <v>530</v>
      </c>
      <c r="D124" s="458" t="s">
        <v>291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283</v>
      </c>
    </row>
    <row r="144" spans="1:4">
      <c r="A144">
        <v>141</v>
      </c>
      <c r="B144" s="457" t="s">
        <v>569</v>
      </c>
      <c r="C144" s="458" t="s">
        <v>570</v>
      </c>
      <c r="D144" s="458" t="s">
        <v>288</v>
      </c>
    </row>
    <row r="145" spans="1:4">
      <c r="A145">
        <v>142</v>
      </c>
      <c r="B145" s="457" t="s">
        <v>571</v>
      </c>
      <c r="C145" s="458" t="s">
        <v>572</v>
      </c>
      <c r="D145" s="458" t="s">
        <v>291</v>
      </c>
    </row>
    <row r="146" spans="1:4">
      <c r="A146">
        <v>143</v>
      </c>
      <c r="B146" s="457" t="s">
        <v>573</v>
      </c>
      <c r="C146" s="458" t="s">
        <v>574</v>
      </c>
      <c r="D146" s="458" t="s">
        <v>288</v>
      </c>
    </row>
    <row r="147" spans="1:4">
      <c r="A147">
        <v>144</v>
      </c>
      <c r="B147" s="457" t="s">
        <v>575</v>
      </c>
      <c r="C147" s="458" t="s">
        <v>576</v>
      </c>
      <c r="D147" s="458" t="s">
        <v>303</v>
      </c>
    </row>
    <row r="148" spans="1:4">
      <c r="A148">
        <v>145</v>
      </c>
      <c r="B148" s="457" t="s">
        <v>577</v>
      </c>
      <c r="C148" s="458" t="s">
        <v>578</v>
      </c>
      <c r="D148" s="458" t="s">
        <v>296</v>
      </c>
    </row>
    <row r="149" spans="1:4">
      <c r="A149">
        <v>146</v>
      </c>
      <c r="B149" s="457" t="s">
        <v>579</v>
      </c>
      <c r="C149" s="458" t="s">
        <v>580</v>
      </c>
      <c r="D149" s="458" t="s">
        <v>334</v>
      </c>
    </row>
    <row r="150" spans="1:4">
      <c r="A150">
        <v>147</v>
      </c>
      <c r="B150" s="457" t="s">
        <v>581</v>
      </c>
      <c r="C150" s="458" t="s">
        <v>582</v>
      </c>
      <c r="D150" s="458" t="s">
        <v>303</v>
      </c>
    </row>
    <row r="151" spans="1:4">
      <c r="A151">
        <v>148</v>
      </c>
      <c r="B151" s="457" t="s">
        <v>583</v>
      </c>
      <c r="C151" s="458" t="s">
        <v>584</v>
      </c>
      <c r="D151" s="458" t="s">
        <v>296</v>
      </c>
    </row>
    <row r="152" spans="1:4">
      <c r="A152">
        <v>149</v>
      </c>
      <c r="B152" s="457" t="s">
        <v>585</v>
      </c>
      <c r="C152" s="458" t="s">
        <v>586</v>
      </c>
      <c r="D152" s="458" t="s">
        <v>303</v>
      </c>
    </row>
    <row r="153" spans="1:4">
      <c r="A153">
        <v>150</v>
      </c>
      <c r="B153" s="457" t="s">
        <v>587</v>
      </c>
      <c r="C153" s="458" t="s">
        <v>588</v>
      </c>
      <c r="D153" s="458" t="s">
        <v>334</v>
      </c>
    </row>
    <row r="154" spans="1:4">
      <c r="A154">
        <v>151</v>
      </c>
      <c r="B154" s="457" t="s">
        <v>589</v>
      </c>
      <c r="C154" s="458" t="s">
        <v>590</v>
      </c>
      <c r="D154" s="458" t="s">
        <v>296</v>
      </c>
    </row>
    <row r="155" spans="1:4">
      <c r="A155">
        <v>152</v>
      </c>
      <c r="B155" s="457" t="s">
        <v>591</v>
      </c>
      <c r="C155" s="458" t="s">
        <v>592</v>
      </c>
      <c r="D155" s="458" t="s">
        <v>288</v>
      </c>
    </row>
    <row r="156" spans="1:4">
      <c r="A156">
        <v>153</v>
      </c>
      <c r="B156" s="457" t="s">
        <v>593</v>
      </c>
      <c r="C156" s="458" t="s">
        <v>594</v>
      </c>
      <c r="D156" s="458" t="s">
        <v>291</v>
      </c>
    </row>
    <row r="157" spans="1:4">
      <c r="A157">
        <v>154</v>
      </c>
      <c r="B157" s="457" t="s">
        <v>595</v>
      </c>
      <c r="C157" s="458" t="s">
        <v>596</v>
      </c>
      <c r="D157" s="458" t="s">
        <v>283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291</v>
      </c>
    </row>
    <row r="161" spans="1:4">
      <c r="A161">
        <v>158</v>
      </c>
      <c r="B161" s="457" t="s">
        <v>603</v>
      </c>
      <c r="C161" s="458" t="s">
        <v>604</v>
      </c>
      <c r="D161" s="458" t="s">
        <v>296</v>
      </c>
    </row>
    <row r="162" spans="1:4">
      <c r="A162">
        <v>159</v>
      </c>
      <c r="B162" s="457" t="s">
        <v>605</v>
      </c>
      <c r="C162" s="458" t="s">
        <v>606</v>
      </c>
      <c r="D162" s="458" t="s">
        <v>283</v>
      </c>
    </row>
    <row r="163" spans="1:4">
      <c r="A163">
        <v>160</v>
      </c>
      <c r="B163" s="457" t="s">
        <v>607</v>
      </c>
      <c r="C163" s="458" t="s">
        <v>608</v>
      </c>
      <c r="D163" s="458" t="s">
        <v>296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119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2044.0363020600003</v>
      </c>
      <c r="F31" s="358">
        <f>Complementary_Inf!$F$31</f>
        <v>0</v>
      </c>
      <c r="G31" s="359">
        <f>Complementary_Inf!$G$31</f>
        <v>5.8469999999999995</v>
      </c>
      <c r="H31" s="359">
        <f>Complementary_Inf!$H$31</f>
        <v>12888.711238884996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219858.94946264845</v>
      </c>
      <c r="E13" s="401">
        <f>'A1'!E13</f>
        <v>5771.3374950199877</v>
      </c>
      <c r="F13" s="401">
        <f>'A1'!F13</f>
        <v>25.308427469999994</v>
      </c>
      <c r="G13" s="401">
        <f>'A1'!G13</f>
        <v>18.249584200000001</v>
      </c>
      <c r="H13" s="401">
        <f>'A1'!H13</f>
        <v>0.59002364000000007</v>
      </c>
      <c r="I13" s="401">
        <f>'A1'!I13</f>
        <v>0.97920479999999999</v>
      </c>
      <c r="J13" s="401">
        <f>'A1'!J13</f>
        <v>0</v>
      </c>
      <c r="K13" s="401">
        <f>'A1'!K13</f>
        <v>0</v>
      </c>
      <c r="L13" s="401">
        <f>'A1'!L13</f>
        <v>0.74836733</v>
      </c>
      <c r="M13" s="401">
        <f>'A1'!M13</f>
        <v>225676.16256510845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158889.1555946185</v>
      </c>
      <c r="E14" s="401">
        <f>'A1'!E14</f>
        <v>4920.701063829988</v>
      </c>
      <c r="F14" s="401">
        <f>'A1'!F14</f>
        <v>25.308427469999994</v>
      </c>
      <c r="G14" s="401">
        <f>'A1'!G14</f>
        <v>1.5416214800000001</v>
      </c>
      <c r="H14" s="401">
        <f>'A1'!H14</f>
        <v>0.59002364000000007</v>
      </c>
      <c r="I14" s="401">
        <f>'A1'!I14</f>
        <v>0.97920479999999999</v>
      </c>
      <c r="J14" s="401">
        <f>'A1'!J14</f>
        <v>0</v>
      </c>
      <c r="K14" s="401">
        <f>'A1'!K14</f>
        <v>0</v>
      </c>
      <c r="L14" s="401">
        <f>'A1'!L14</f>
        <v>0.74836733</v>
      </c>
      <c r="M14" s="401">
        <f>'A1'!M14</f>
        <v>163839.02430316849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60969.793868029956</v>
      </c>
      <c r="E15" s="401">
        <f>'A1'!E15</f>
        <v>850.63643119000005</v>
      </c>
      <c r="F15" s="401">
        <f>'A1'!F15</f>
        <v>0</v>
      </c>
      <c r="G15" s="401">
        <f>'A1'!G15</f>
        <v>16.707962720000001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61837.138261939959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114559.55417159002</v>
      </c>
      <c r="E16" s="401">
        <f>'A1'!E16</f>
        <v>11051.08044957001</v>
      </c>
      <c r="F16" s="401">
        <f>'A1'!F16</f>
        <v>4.3649604800000006</v>
      </c>
      <c r="G16" s="401">
        <f>'A1'!G16</f>
        <v>3.4912826400000005</v>
      </c>
      <c r="H16" s="401">
        <f>'A1'!H16</f>
        <v>6.3560010800000004</v>
      </c>
      <c r="I16" s="401">
        <f>'A1'!I16</f>
        <v>3.8570132799999999</v>
      </c>
      <c r="J16" s="401">
        <f>'A1'!J16</f>
        <v>0</v>
      </c>
      <c r="K16" s="401">
        <f>'A1'!K16</f>
        <v>3.2157060000000001E-2</v>
      </c>
      <c r="L16" s="401">
        <f>'A1'!L16</f>
        <v>31.46270118</v>
      </c>
      <c r="M16" s="401">
        <f>'A1'!M16</f>
        <v>125660.19873688003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52590.31478817013</v>
      </c>
      <c r="E17" s="401">
        <f>'A1'!E17</f>
        <v>5716.4610083300122</v>
      </c>
      <c r="F17" s="401">
        <f>'A1'!F17</f>
        <v>3.5755420500000006</v>
      </c>
      <c r="G17" s="401">
        <f>'A1'!G17</f>
        <v>2.7349570300000003</v>
      </c>
      <c r="H17" s="401">
        <f>'A1'!H17</f>
        <v>5.5302165200000006</v>
      </c>
      <c r="I17" s="401">
        <f>'A1'!I17</f>
        <v>3.8570132799999999</v>
      </c>
      <c r="J17" s="401">
        <f>'A1'!J17</f>
        <v>0</v>
      </c>
      <c r="K17" s="401">
        <f>'A1'!K17</f>
        <v>3.2157060000000001E-2</v>
      </c>
      <c r="L17" s="401">
        <f>'A1'!L17</f>
        <v>1.33147248</v>
      </c>
      <c r="M17" s="401">
        <f>'A1'!M17</f>
        <v>58323.83715492014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61969.239383419896</v>
      </c>
      <c r="E18" s="401">
        <f>'A1'!E18</f>
        <v>5334.6194412399991</v>
      </c>
      <c r="F18" s="401">
        <f>'A1'!F18</f>
        <v>0.78941843</v>
      </c>
      <c r="G18" s="401">
        <f>'A1'!G18</f>
        <v>0.75632560999999998</v>
      </c>
      <c r="H18" s="401">
        <f>'A1'!H18</f>
        <v>0.82578456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30.131228700000001</v>
      </c>
      <c r="M18" s="401">
        <f>'A1'!M18</f>
        <v>67336.361581959893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108799.66677937987</v>
      </c>
      <c r="E19" s="401">
        <f>'A1'!E19</f>
        <v>8382.873781660006</v>
      </c>
      <c r="F19" s="401">
        <f>'A1'!F19</f>
        <v>71.121722449999979</v>
      </c>
      <c r="G19" s="401">
        <f>'A1'!G19</f>
        <v>67.213046680000005</v>
      </c>
      <c r="H19" s="401">
        <f>'A1'!H19</f>
        <v>46.385428119999993</v>
      </c>
      <c r="I19" s="401">
        <f>'A1'!I19</f>
        <v>2.2139514</v>
      </c>
      <c r="J19" s="401">
        <f>'A1'!J19</f>
        <v>0.33562476000000002</v>
      </c>
      <c r="K19" s="401">
        <f>'A1'!K19</f>
        <v>11.77674098</v>
      </c>
      <c r="L19" s="401">
        <f>'A1'!L19</f>
        <v>28.27671603999999</v>
      </c>
      <c r="M19" s="401">
        <f>'A1'!M19</f>
        <v>117409.86379146988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44388.435495379854</v>
      </c>
      <c r="E20" s="401">
        <f>'A1'!E20</f>
        <v>7816.4596925700062</v>
      </c>
      <c r="F20" s="401">
        <f>'A1'!F20</f>
        <v>70.918227009999981</v>
      </c>
      <c r="G20" s="401">
        <f>'A1'!G20</f>
        <v>62.137891300000007</v>
      </c>
      <c r="H20" s="401">
        <f>'A1'!H20</f>
        <v>39.396736639999993</v>
      </c>
      <c r="I20" s="401">
        <f>'A1'!I20</f>
        <v>2.1546051899999998</v>
      </c>
      <c r="J20" s="401">
        <f>'A1'!J20</f>
        <v>0.33562476000000002</v>
      </c>
      <c r="K20" s="401">
        <f>'A1'!K20</f>
        <v>11.64493789</v>
      </c>
      <c r="L20" s="401">
        <f>'A1'!L20</f>
        <v>26.803851209999991</v>
      </c>
      <c r="M20" s="401">
        <f>'A1'!M20</f>
        <v>52418.287061949872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64411.231284000016</v>
      </c>
      <c r="E21" s="401">
        <f>'A1'!E21</f>
        <v>566.41408908999972</v>
      </c>
      <c r="F21" s="401">
        <f>'A1'!F21</f>
        <v>0.20349544</v>
      </c>
      <c r="G21" s="401">
        <f>'A1'!G21</f>
        <v>5.07515538</v>
      </c>
      <c r="H21" s="401">
        <f>'A1'!H21</f>
        <v>6.9886914800000017</v>
      </c>
      <c r="I21" s="401">
        <f>'A1'!I21</f>
        <v>5.9346209999999996E-2</v>
      </c>
      <c r="J21" s="401">
        <f>'A1'!J21</f>
        <v>0</v>
      </c>
      <c r="K21" s="401">
        <f>'A1'!K21</f>
        <v>0.13180308999999998</v>
      </c>
      <c r="L21" s="401">
        <f>'A1'!L21</f>
        <v>1.47286483</v>
      </c>
      <c r="M21" s="401">
        <f>'A1'!M21</f>
        <v>64991.57672952002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443218.17041361833</v>
      </c>
      <c r="E22" s="401">
        <f>'A1'!E22</f>
        <v>25205.291726250005</v>
      </c>
      <c r="F22" s="401">
        <f>'A1'!F22</f>
        <v>100.79511039999997</v>
      </c>
      <c r="G22" s="401">
        <f>'A1'!G22</f>
        <v>88.95391352</v>
      </c>
      <c r="H22" s="401">
        <f>'A1'!H22</f>
        <v>53.33145283999999</v>
      </c>
      <c r="I22" s="401">
        <f>'A1'!I22</f>
        <v>7.0501694799999992</v>
      </c>
      <c r="J22" s="401">
        <f>'A1'!J22</f>
        <v>0.33562476000000002</v>
      </c>
      <c r="K22" s="401">
        <f>'A1'!K22</f>
        <v>11.808898039999999</v>
      </c>
      <c r="L22" s="401">
        <f>'A1'!L22</f>
        <v>60.487784549999994</v>
      </c>
      <c r="M22" s="401">
        <f>'A1'!M22</f>
        <v>468746.22509345831</v>
      </c>
      <c r="N22" s="26"/>
      <c r="P22" s="202"/>
    </row>
    <row r="23" spans="1:16" s="14" customFormat="1" ht="18.75" customHeight="1">
      <c r="A23" s="29"/>
      <c r="B23" s="12"/>
      <c r="C23" s="12"/>
      <c r="D23" s="462">
        <f>(D13+D16+(D41+D44)*2)/19</f>
        <v>47359.554179790481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6484.2361570800003</v>
      </c>
      <c r="E25" s="401">
        <f>'A1'!E25</f>
        <v>591.18279407999989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7075.4189511599998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643.11655940000014</v>
      </c>
      <c r="E26" s="401">
        <f>'A1'!E26</f>
        <v>403.81523485999998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1046.9317942600001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5841.11959768</v>
      </c>
      <c r="E27" s="401">
        <f>'A1'!E27</f>
        <v>187.36755921999998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6028.4871568999997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3247.3700149699985</v>
      </c>
      <c r="E28" s="401">
        <f>'A1'!E28</f>
        <v>59.11982656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3306.4898415299986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1791.3672080299984</v>
      </c>
      <c r="E29" s="401">
        <f>'A1'!E29</f>
        <v>58.560162040000002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1849.9273700699985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1456.00280694</v>
      </c>
      <c r="E30" s="401">
        <f>'A1'!E30</f>
        <v>0.55966452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1456.5624714600001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1625.9729515900001</v>
      </c>
      <c r="E31" s="401">
        <f>'A1'!E31</f>
        <v>868.78238185999976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11.996736199999999</v>
      </c>
      <c r="L31" s="401">
        <f>'A1'!L31</f>
        <v>0</v>
      </c>
      <c r="M31" s="401">
        <f>'A1'!M31</f>
        <v>2506.7520696500001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1522.4080868400001</v>
      </c>
      <c r="E32" s="401">
        <f>'A1'!E32</f>
        <v>867.78879584999981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11.996736199999999</v>
      </c>
      <c r="L32" s="401">
        <f>'A1'!L32</f>
        <v>0</v>
      </c>
      <c r="M32" s="401">
        <f>'A1'!M32</f>
        <v>2402.1936188900004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103.56486474999998</v>
      </c>
      <c r="E33" s="401">
        <f>'A1'!E33</f>
        <v>0.99358601000000002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104.55845075999999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11357.57912364</v>
      </c>
      <c r="E34" s="401">
        <f>'A1'!E34</f>
        <v>1519.0850024999995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11.996736199999999</v>
      </c>
      <c r="L34" s="401">
        <f>'A1'!L34</f>
        <v>0</v>
      </c>
      <c r="M34" s="401">
        <f>'A1'!M34</f>
        <v>12888.660862340001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3041.0805300800002</v>
      </c>
      <c r="E36" s="401">
        <f>'A1'!E36</f>
        <v>37.377299259999994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4.9903070400000002</v>
      </c>
      <c r="L36" s="401">
        <f>'A1'!L36</f>
        <v>0</v>
      </c>
      <c r="M36" s="401">
        <f>'A1'!M36</f>
        <v>3083.4481363800005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7176.2251644500002</v>
      </c>
      <c r="E37" s="401">
        <f>'A1'!E37</f>
        <v>1474.7013263899996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7.0064291599999997</v>
      </c>
      <c r="L37" s="401">
        <f>'A1'!L37</f>
        <v>0</v>
      </c>
      <c r="M37" s="401">
        <f>'A1'!M37</f>
        <v>8657.9329199999993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1140.2734291199999</v>
      </c>
      <c r="E38" s="401">
        <f>'A1'!E38</f>
        <v>7.0063768499999997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1147.2798059699999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197583.91289750009</v>
      </c>
      <c r="E41" s="401">
        <f>'A1'!E41</f>
        <v>3500.8549560099996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201084.7678535101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116903.88264031011</v>
      </c>
      <c r="E42" s="401">
        <f>'A1'!E42</f>
        <v>2668.3511190799995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119572.23375939012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80680.030257189996</v>
      </c>
      <c r="E43" s="401">
        <f>'A1'!E43</f>
        <v>832.50383693000015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81512.534094119997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85122.599993390191</v>
      </c>
      <c r="E44" s="401">
        <f>'A1'!E44</f>
        <v>5074.4599323699986</v>
      </c>
      <c r="F44" s="401">
        <f>'A1'!F44</f>
        <v>0</v>
      </c>
      <c r="G44" s="401">
        <f>'A1'!G44</f>
        <v>0.31181166999999999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90197.371737430192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75304.247069520192</v>
      </c>
      <c r="E45" s="401">
        <f>'A1'!E45</f>
        <v>3980.0149989099982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79284.262068430195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9818.3529238699994</v>
      </c>
      <c r="E46" s="401">
        <f>'A1'!E46</f>
        <v>1094.4449334599999</v>
      </c>
      <c r="F46" s="401">
        <f>'A1'!F46</f>
        <v>0</v>
      </c>
      <c r="G46" s="401">
        <f>'A1'!G46</f>
        <v>0.31181166999999999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10913.109668999999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7931.4943751299998</v>
      </c>
      <c r="E47" s="401">
        <f>'A1'!E47</f>
        <v>99.829763610000029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8031.3241387399994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52.625559959999997</v>
      </c>
      <c r="E48" s="401">
        <f>'A1'!E48</f>
        <v>2.2189000500000002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54.844460009999999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7878.8688151699998</v>
      </c>
      <c r="E49" s="401">
        <f>'A1'!E49</f>
        <v>97.610863560000027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7976.4796787300002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290638.00726602029</v>
      </c>
      <c r="E50" s="401">
        <f>'A1'!E50</f>
        <v>8675.1446519899982</v>
      </c>
      <c r="F50" s="401">
        <f>'A1'!F50</f>
        <v>0</v>
      </c>
      <c r="G50" s="401">
        <f>'A1'!G50</f>
        <v>0.31181166999999999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299313.46372968028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285846.64250149846</v>
      </c>
      <c r="E52" s="401">
        <f>'A1'!E52</f>
        <v>8423.5575457799841</v>
      </c>
      <c r="F52" s="401">
        <f>'A1'!F52</f>
        <v>0</v>
      </c>
      <c r="G52" s="401">
        <f>'A1'!G52</f>
        <v>0.31181166999999999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294270.51185894845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4678.4138111100001</v>
      </c>
      <c r="E53" s="401">
        <f>'A1'!E53</f>
        <v>251.58710620999997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4930.0009173199996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112.95095348999999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112.95095348999999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59625.540798040034</v>
      </c>
      <c r="E13" s="401">
        <f>'A2'!E13</f>
        <v>722.74308680000001</v>
      </c>
      <c r="F13" s="401">
        <f>'A2'!F13</f>
        <v>5192.2973719200072</v>
      </c>
      <c r="G13" s="401">
        <f>'A2'!G13</f>
        <v>769.8399357699999</v>
      </c>
      <c r="H13" s="401">
        <f>'A2'!H13</f>
        <v>853.29756128999975</v>
      </c>
      <c r="I13" s="401">
        <f>'A2'!I13</f>
        <v>342.01609112000006</v>
      </c>
      <c r="J13" s="401">
        <f>'A2'!J13</f>
        <v>41.571904890000013</v>
      </c>
      <c r="K13" s="401">
        <f>'A2'!K13</f>
        <v>2939.9508063800008</v>
      </c>
      <c r="L13" s="401">
        <f>'A2'!L13</f>
        <v>70487.257556210054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9332.4558572399892</v>
      </c>
      <c r="E14" s="401">
        <f>'A2'!E14</f>
        <v>135.92272625000007</v>
      </c>
      <c r="F14" s="401">
        <f>'A2'!F14</f>
        <v>803.47267144000057</v>
      </c>
      <c r="G14" s="401">
        <f>'A2'!G14</f>
        <v>127.02670858</v>
      </c>
      <c r="H14" s="401">
        <f>'A2'!H14</f>
        <v>109.99386079</v>
      </c>
      <c r="I14" s="401">
        <f>'A2'!I14</f>
        <v>63.248798370000003</v>
      </c>
      <c r="J14" s="401">
        <f>'A2'!J14</f>
        <v>0.38865706</v>
      </c>
      <c r="K14" s="401">
        <f>'A2'!K14</f>
        <v>7.9495071599999987</v>
      </c>
      <c r="L14" s="401">
        <f>'A2'!L14</f>
        <v>10580.458786889991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50293.084940800043</v>
      </c>
      <c r="E15" s="401">
        <f>'A2'!E15</f>
        <v>586.82036054999992</v>
      </c>
      <c r="F15" s="401">
        <f>'A2'!F15</f>
        <v>4388.8247004800069</v>
      </c>
      <c r="G15" s="401">
        <f>'A2'!G15</f>
        <v>642.81322718999991</v>
      </c>
      <c r="H15" s="401">
        <f>'A2'!H15</f>
        <v>743.30370049999976</v>
      </c>
      <c r="I15" s="401">
        <f>'A2'!I15</f>
        <v>278.76729275000002</v>
      </c>
      <c r="J15" s="401">
        <f>'A2'!J15</f>
        <v>41.183247830000013</v>
      </c>
      <c r="K15" s="401">
        <f>'A2'!K15</f>
        <v>2932.0012992200009</v>
      </c>
      <c r="L15" s="401">
        <f>'A2'!L15</f>
        <v>59906.798769320056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27870.720709179994</v>
      </c>
      <c r="E16" s="401">
        <f>'A2'!E16</f>
        <v>344.51401770999991</v>
      </c>
      <c r="F16" s="401">
        <f>'A2'!F16</f>
        <v>4501.9667855200023</v>
      </c>
      <c r="G16" s="401">
        <f>'A2'!G16</f>
        <v>293.63927380999979</v>
      </c>
      <c r="H16" s="401">
        <f>'A2'!H16</f>
        <v>222.35910807000002</v>
      </c>
      <c r="I16" s="401">
        <f>'A2'!I16</f>
        <v>164.34581176999993</v>
      </c>
      <c r="J16" s="401">
        <f>'A2'!J16</f>
        <v>6.2508226400000009</v>
      </c>
      <c r="K16" s="401">
        <f>'A2'!K16</f>
        <v>337.72669705999994</v>
      </c>
      <c r="L16" s="401">
        <f>'A2'!L16</f>
        <v>33741.52322576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6306.1293908800044</v>
      </c>
      <c r="E17" s="401">
        <f>'A2'!E17</f>
        <v>18.066503519999994</v>
      </c>
      <c r="F17" s="401">
        <f>'A2'!F17</f>
        <v>17.6168926</v>
      </c>
      <c r="G17" s="401">
        <f>'A2'!G17</f>
        <v>6.4084663099999988</v>
      </c>
      <c r="H17" s="401">
        <f>'A2'!H17</f>
        <v>2.1014639999999998E-2</v>
      </c>
      <c r="I17" s="401">
        <f>'A2'!I17</f>
        <v>1.02943E-3</v>
      </c>
      <c r="J17" s="401">
        <f>'A2'!J17</f>
        <v>4.8113999999999995E-3</v>
      </c>
      <c r="K17" s="401">
        <f>'A2'!K17</f>
        <v>0.20353104000000002</v>
      </c>
      <c r="L17" s="401">
        <f>'A2'!L17</f>
        <v>6348.4516398200049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21564.59131829999</v>
      </c>
      <c r="E18" s="401">
        <f>'A2'!E18</f>
        <v>326.44751418999994</v>
      </c>
      <c r="F18" s="401">
        <f>'A2'!F18</f>
        <v>4484.3498929200023</v>
      </c>
      <c r="G18" s="401">
        <f>'A2'!G18</f>
        <v>287.2308074999998</v>
      </c>
      <c r="H18" s="401">
        <f>'A2'!H18</f>
        <v>222.33809343000001</v>
      </c>
      <c r="I18" s="401">
        <f>'A2'!I18</f>
        <v>164.34478233999994</v>
      </c>
      <c r="J18" s="401">
        <f>'A2'!J18</f>
        <v>6.2460112400000005</v>
      </c>
      <c r="K18" s="401">
        <f>'A2'!K18</f>
        <v>337.52316601999996</v>
      </c>
      <c r="L18" s="401">
        <f>'A2'!L18</f>
        <v>27393.071585939993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17764.115430530022</v>
      </c>
      <c r="E19" s="401">
        <f>'A2'!E19</f>
        <v>277.31207133999993</v>
      </c>
      <c r="F19" s="401">
        <f>'A2'!F19</f>
        <v>5101.4504079000008</v>
      </c>
      <c r="G19" s="401">
        <f>'A2'!G19</f>
        <v>157.7762637699999</v>
      </c>
      <c r="H19" s="401">
        <f>'A2'!H19</f>
        <v>387.90040526000001</v>
      </c>
      <c r="I19" s="401">
        <f>'A2'!I19</f>
        <v>190.96420496000002</v>
      </c>
      <c r="J19" s="401">
        <f>'A2'!J19</f>
        <v>3.8866967800000007</v>
      </c>
      <c r="K19" s="401">
        <f>'A2'!K19</f>
        <v>27.383257329999992</v>
      </c>
      <c r="L19" s="401">
        <f>'A2'!L19</f>
        <v>23910.788737870018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5303.412136860019</v>
      </c>
      <c r="E20" s="401">
        <f>'A2'!E20</f>
        <v>167.12925333999996</v>
      </c>
      <c r="F20" s="401">
        <f>'A2'!F20</f>
        <v>881.99583607000022</v>
      </c>
      <c r="G20" s="401">
        <f>'A2'!G20</f>
        <v>109.83131018999993</v>
      </c>
      <c r="H20" s="401">
        <f>'A2'!H20</f>
        <v>17.098021899999999</v>
      </c>
      <c r="I20" s="401">
        <f>'A2'!I20</f>
        <v>35.840910190000002</v>
      </c>
      <c r="J20" s="401">
        <f>'A2'!J20</f>
        <v>3.8768393300000006</v>
      </c>
      <c r="K20" s="401">
        <f>'A2'!K20</f>
        <v>25.719641459999991</v>
      </c>
      <c r="L20" s="401">
        <f>'A2'!L20</f>
        <v>6544.9039493400196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12460.703293670002</v>
      </c>
      <c r="E21" s="401">
        <f>'A2'!E21</f>
        <v>110.18281799999998</v>
      </c>
      <c r="F21" s="401">
        <f>'A2'!F21</f>
        <v>4219.4545718300005</v>
      </c>
      <c r="G21" s="401">
        <f>'A2'!G21</f>
        <v>47.944953579999982</v>
      </c>
      <c r="H21" s="401">
        <f>'A2'!H21</f>
        <v>370.80238336000002</v>
      </c>
      <c r="I21" s="401">
        <f>'A2'!I21</f>
        <v>155.12329477</v>
      </c>
      <c r="J21" s="401">
        <f>'A2'!J21</f>
        <v>9.8574500000000002E-3</v>
      </c>
      <c r="K21" s="401">
        <f>'A2'!K21</f>
        <v>1.6636158700000001</v>
      </c>
      <c r="L21" s="401">
        <f>'A2'!L21</f>
        <v>17365.884788530002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105260.37693775006</v>
      </c>
      <c r="E22" s="401">
        <f>'A2'!E22</f>
        <v>1344.5691758499997</v>
      </c>
      <c r="F22" s="401">
        <f>'A2'!F22</f>
        <v>14795.714565340009</v>
      </c>
      <c r="G22" s="401">
        <f>'A2'!G22</f>
        <v>1221.2554733499996</v>
      </c>
      <c r="H22" s="401">
        <f>'A2'!H22</f>
        <v>1463.5570746199996</v>
      </c>
      <c r="I22" s="401">
        <f>'A2'!I22</f>
        <v>697.32610784999997</v>
      </c>
      <c r="J22" s="401">
        <f>'A2'!J22</f>
        <v>51.709424310000017</v>
      </c>
      <c r="K22" s="401">
        <f>'A2'!K22</f>
        <v>3305.0607607700008</v>
      </c>
      <c r="L22" s="401">
        <f>'A2'!L22</f>
        <v>128139.56951984006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167.14969126</v>
      </c>
      <c r="E25" s="401">
        <f>'A2'!E25</f>
        <v>227.93720634000005</v>
      </c>
      <c r="F25" s="401">
        <f>'A2'!F25</f>
        <v>1.1931941699999999</v>
      </c>
      <c r="G25" s="401">
        <f>'A2'!G25</f>
        <v>0</v>
      </c>
      <c r="H25" s="401">
        <f>'A2'!H25</f>
        <v>0</v>
      </c>
      <c r="I25" s="401">
        <f>'A2'!I25</f>
        <v>0</v>
      </c>
      <c r="J25" s="401">
        <f>'A2'!J25</f>
        <v>15.222743119999999</v>
      </c>
      <c r="K25" s="401">
        <f>'A2'!K25</f>
        <v>3.7669999999999999</v>
      </c>
      <c r="L25" s="401">
        <f>'A2'!L25</f>
        <v>415.26983489000008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61.973684910000003</v>
      </c>
      <c r="F26" s="401">
        <f>'A2'!F26</f>
        <v>1.19141067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63.165095580000006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167.14969126</v>
      </c>
      <c r="E27" s="401">
        <f>'A2'!E27</f>
        <v>165.96352143000004</v>
      </c>
      <c r="F27" s="401">
        <f>'A2'!F27</f>
        <v>1.7835000000000001E-3</v>
      </c>
      <c r="G27" s="401">
        <f>'A2'!G27</f>
        <v>0</v>
      </c>
      <c r="H27" s="401">
        <f>'A2'!H27</f>
        <v>0</v>
      </c>
      <c r="I27" s="401">
        <f>'A2'!I27</f>
        <v>0</v>
      </c>
      <c r="J27" s="401">
        <f>'A2'!J27</f>
        <v>15.222743119999999</v>
      </c>
      <c r="K27" s="401">
        <f>'A2'!K27</f>
        <v>3.7669999999999999</v>
      </c>
      <c r="L27" s="401">
        <f>'A2'!L27</f>
        <v>352.10473931000007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1237.6767295499999</v>
      </c>
      <c r="E28" s="401">
        <f>'A2'!E28</f>
        <v>46.974070330000004</v>
      </c>
      <c r="F28" s="401">
        <f>'A2'!F28</f>
        <v>16.810139360000001</v>
      </c>
      <c r="G28" s="401">
        <f>'A2'!G28</f>
        <v>0.41507342999999997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0.14899999999999999</v>
      </c>
      <c r="L28" s="401">
        <f>'A2'!L28</f>
        <v>1302.0250126699996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0.38041503999999998</v>
      </c>
      <c r="E29" s="401">
        <f>'A2'!E29</f>
        <v>2.0871653399999999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2.4675803799999998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1237.29631451</v>
      </c>
      <c r="E30" s="401">
        <f>'A2'!E30</f>
        <v>44.886904990000005</v>
      </c>
      <c r="F30" s="401">
        <f>'A2'!F30</f>
        <v>16.810139360000001</v>
      </c>
      <c r="G30" s="401">
        <f>'A2'!G30</f>
        <v>0.41507342999999997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0.14899999999999999</v>
      </c>
      <c r="L30" s="401">
        <f>'A2'!L30</f>
        <v>1299.5574322899997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92.543849159999994</v>
      </c>
      <c r="E31" s="401">
        <f>'A2'!E31</f>
        <v>88.872517160000001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181.41636632000001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89.768440229999996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89.768440229999996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2.7754089300000002</v>
      </c>
      <c r="E33" s="401">
        <f>'A2'!E33</f>
        <v>88.872517160000001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91.647926089999999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1497.37026997</v>
      </c>
      <c r="E34" s="401">
        <f>'A2'!E34</f>
        <v>363.78379383000004</v>
      </c>
      <c r="F34" s="401">
        <f>'A2'!F34</f>
        <v>18.003333529999999</v>
      </c>
      <c r="G34" s="401">
        <f>'A2'!G34</f>
        <v>0.41507342999999997</v>
      </c>
      <c r="H34" s="401">
        <f>'A2'!H34</f>
        <v>0</v>
      </c>
      <c r="I34" s="401">
        <f>'A2'!I34</f>
        <v>0</v>
      </c>
      <c r="J34" s="401">
        <f>'A2'!J34</f>
        <v>15.222743119999999</v>
      </c>
      <c r="K34" s="401">
        <f>'A2'!K34</f>
        <v>3.9159999999999999</v>
      </c>
      <c r="L34" s="401">
        <f>'A2'!L34</f>
        <v>1898.7112138799998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119.80664152</v>
      </c>
      <c r="E36" s="401">
        <f>'A2'!E36</f>
        <v>355.66349462000005</v>
      </c>
      <c r="F36" s="401">
        <f>'A2'!F36</f>
        <v>0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8.0115169399999999</v>
      </c>
      <c r="K36" s="401">
        <f>'A2'!K36</f>
        <v>3.9159999999999999</v>
      </c>
      <c r="L36" s="401">
        <f>'A2'!L36</f>
        <v>487.39765308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1377.56362844</v>
      </c>
      <c r="E37" s="401">
        <f>'A2'!E37</f>
        <v>8.1202992100000007</v>
      </c>
      <c r="F37" s="401">
        <f>'A2'!F37</f>
        <v>18.003333529999999</v>
      </c>
      <c r="G37" s="401">
        <f>'A2'!G37</f>
        <v>0.41507342999999997</v>
      </c>
      <c r="H37" s="401">
        <f>'A2'!H37</f>
        <v>0</v>
      </c>
      <c r="I37" s="401">
        <f>'A2'!I37</f>
        <v>0</v>
      </c>
      <c r="J37" s="401">
        <f>'A2'!J37</f>
        <v>7.2112261899999996</v>
      </c>
      <c r="K37" s="401">
        <f>'A2'!K37</f>
        <v>0</v>
      </c>
      <c r="L37" s="401">
        <f>'A2'!L37</f>
        <v>1411.3135607999998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42352.693168089943</v>
      </c>
      <c r="E41" s="401">
        <f>'A2'!E41</f>
        <v>3028.3287404899997</v>
      </c>
      <c r="F41" s="401">
        <f>'A2'!F41</f>
        <v>2766.5295606700015</v>
      </c>
      <c r="G41" s="401">
        <f>'A2'!G41</f>
        <v>2044.5174619799998</v>
      </c>
      <c r="H41" s="401">
        <f>'A2'!H41</f>
        <v>1549.1585809500002</v>
      </c>
      <c r="I41" s="401">
        <f>'A2'!I41</f>
        <v>448.47096268000013</v>
      </c>
      <c r="J41" s="401">
        <f>'A2'!J41</f>
        <v>0.14944187</v>
      </c>
      <c r="K41" s="401">
        <f>'A2'!K41</f>
        <v>4201.2701797700011</v>
      </c>
      <c r="L41" s="401">
        <f>'A2'!L41</f>
        <v>56391.118096499951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8211.0765960099925</v>
      </c>
      <c r="E42" s="401">
        <f>'A2'!E42</f>
        <v>502.15101384999997</v>
      </c>
      <c r="F42" s="401">
        <f>'A2'!F42</f>
        <v>664.74726803999999</v>
      </c>
      <c r="G42" s="401">
        <f>'A2'!G42</f>
        <v>638.66355070999998</v>
      </c>
      <c r="H42" s="401">
        <f>'A2'!H42</f>
        <v>171.79676584999996</v>
      </c>
      <c r="I42" s="401">
        <f>'A2'!I42</f>
        <v>39.061572680000005</v>
      </c>
      <c r="J42" s="401">
        <f>'A2'!J42</f>
        <v>0</v>
      </c>
      <c r="K42" s="401">
        <f>'A2'!K42</f>
        <v>0</v>
      </c>
      <c r="L42" s="401">
        <f>'A2'!L42</f>
        <v>10227.496767139994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34141.616572079947</v>
      </c>
      <c r="E43" s="401">
        <f>'A2'!E43</f>
        <v>2526.1777266399999</v>
      </c>
      <c r="F43" s="401">
        <f>'A2'!F43</f>
        <v>2101.7822926300014</v>
      </c>
      <c r="G43" s="401">
        <f>'A2'!G43</f>
        <v>1405.8539112699998</v>
      </c>
      <c r="H43" s="401">
        <f>'A2'!H43</f>
        <v>1377.3618151000003</v>
      </c>
      <c r="I43" s="401">
        <f>'A2'!I43</f>
        <v>409.40939000000014</v>
      </c>
      <c r="J43" s="401">
        <f>'A2'!J43</f>
        <v>0.14944187</v>
      </c>
      <c r="K43" s="401">
        <f>'A2'!K43</f>
        <v>4201.2701797700011</v>
      </c>
      <c r="L43" s="401">
        <f>'A2'!L43</f>
        <v>46163.62132935995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37245.70634839002</v>
      </c>
      <c r="E44" s="401">
        <f>'A2'!E44</f>
        <v>1026.88589125</v>
      </c>
      <c r="F44" s="401">
        <f>'A2'!F44</f>
        <v>2100.3868652399983</v>
      </c>
      <c r="G44" s="401">
        <f>'A2'!G44</f>
        <v>1732.3890698799999</v>
      </c>
      <c r="H44" s="401">
        <f>'A2'!H44</f>
        <v>100.15153258000001</v>
      </c>
      <c r="I44" s="401">
        <f>'A2'!I44</f>
        <v>33.252851499999998</v>
      </c>
      <c r="J44" s="401">
        <f>'A2'!J44</f>
        <v>0.19703967</v>
      </c>
      <c r="K44" s="401">
        <f>'A2'!K44</f>
        <v>798.72552615999984</v>
      </c>
      <c r="L44" s="401">
        <f>'A2'!L44</f>
        <v>43037.695124670019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2141.1606121199998</v>
      </c>
      <c r="E45" s="401">
        <f>'A2'!E45</f>
        <v>0</v>
      </c>
      <c r="F45" s="401">
        <f>'A2'!F45</f>
        <v>0.45505524000000003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2141.6156673599999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35104.545736270018</v>
      </c>
      <c r="E46" s="401">
        <f>'A2'!E46</f>
        <v>1026.88589125</v>
      </c>
      <c r="F46" s="401">
        <f>'A2'!F46</f>
        <v>2099.9318099999982</v>
      </c>
      <c r="G46" s="401">
        <f>'A2'!G46</f>
        <v>1732.3890698799999</v>
      </c>
      <c r="H46" s="401">
        <f>'A2'!H46</f>
        <v>100.15153258000001</v>
      </c>
      <c r="I46" s="401">
        <f>'A2'!I46</f>
        <v>33.252851499999998</v>
      </c>
      <c r="J46" s="401">
        <f>'A2'!J46</f>
        <v>0.19703967</v>
      </c>
      <c r="K46" s="401">
        <f>'A2'!K46</f>
        <v>798.72552615999984</v>
      </c>
      <c r="L46" s="401">
        <f>'A2'!L46</f>
        <v>40896.079457310021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5088.9478519000004</v>
      </c>
      <c r="E47" s="401">
        <f>'A2'!E47</f>
        <v>585.46322348000012</v>
      </c>
      <c r="F47" s="401">
        <f>'A2'!F47</f>
        <v>873.3008800399997</v>
      </c>
      <c r="G47" s="401">
        <f>'A2'!G47</f>
        <v>125.04959137</v>
      </c>
      <c r="H47" s="401">
        <f>'A2'!H47</f>
        <v>83.19065943999999</v>
      </c>
      <c r="I47" s="401">
        <f>'A2'!I47</f>
        <v>75.487122340000013</v>
      </c>
      <c r="J47" s="401">
        <f>'A2'!J47</f>
        <v>0</v>
      </c>
      <c r="K47" s="401">
        <f>'A2'!K47</f>
        <v>140.65406098999998</v>
      </c>
      <c r="L47" s="401">
        <f>'A2'!L47</f>
        <v>6972.0933895599992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297.3165394400001</v>
      </c>
      <c r="E48" s="401">
        <f>'A2'!E48</f>
        <v>59.675518980000007</v>
      </c>
      <c r="F48" s="401">
        <f>'A2'!F48</f>
        <v>73.872474759999974</v>
      </c>
      <c r="G48" s="401">
        <f>'A2'!G48</f>
        <v>74.679800329999992</v>
      </c>
      <c r="H48" s="401">
        <f>'A2'!H48</f>
        <v>3.2016665999999998</v>
      </c>
      <c r="I48" s="401">
        <f>'A2'!I48</f>
        <v>17.246379599999997</v>
      </c>
      <c r="J48" s="401">
        <f>'A2'!J48</f>
        <v>0</v>
      </c>
      <c r="K48" s="401">
        <f>'A2'!K48</f>
        <v>129.65406098999998</v>
      </c>
      <c r="L48" s="401">
        <f>'A2'!L48</f>
        <v>655.64644069999997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4791.6313124600001</v>
      </c>
      <c r="E49" s="401">
        <f>'A2'!E49</f>
        <v>525.78770450000013</v>
      </c>
      <c r="F49" s="401">
        <f>'A2'!F49</f>
        <v>799.42840527999977</v>
      </c>
      <c r="G49" s="401">
        <f>'A2'!G49</f>
        <v>50.369791040000003</v>
      </c>
      <c r="H49" s="401">
        <f>'A2'!H49</f>
        <v>79.988992839999995</v>
      </c>
      <c r="I49" s="401">
        <f>'A2'!I49</f>
        <v>58.240742740000009</v>
      </c>
      <c r="J49" s="401">
        <f>'A2'!J49</f>
        <v>0</v>
      </c>
      <c r="K49" s="401">
        <f>'A2'!K49</f>
        <v>11</v>
      </c>
      <c r="L49" s="401">
        <f>'A2'!L49</f>
        <v>6316.4469488599998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84687.347368379968</v>
      </c>
      <c r="E50" s="401">
        <f>'A2'!E50</f>
        <v>4640.6778552199994</v>
      </c>
      <c r="F50" s="401">
        <f>'A2'!F50</f>
        <v>5740.2173059500001</v>
      </c>
      <c r="G50" s="401">
        <f>'A2'!G50</f>
        <v>3901.9561232299993</v>
      </c>
      <c r="H50" s="401">
        <f>'A2'!H50</f>
        <v>1732.5007729700003</v>
      </c>
      <c r="I50" s="401">
        <f>'A2'!I50</f>
        <v>557.21093652000013</v>
      </c>
      <c r="J50" s="401">
        <f>'A2'!J50</f>
        <v>0.34648153999999998</v>
      </c>
      <c r="K50" s="401">
        <f>'A2'!K50</f>
        <v>5140.6497669200007</v>
      </c>
      <c r="L50" s="401">
        <f>'A2'!L50</f>
        <v>106400.90661072997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83704.566577730118</v>
      </c>
      <c r="E52" s="401">
        <f>'A2'!E52</f>
        <v>4621.8453584200015</v>
      </c>
      <c r="F52" s="401">
        <f>'A2'!F52</f>
        <v>5694.464882889989</v>
      </c>
      <c r="G52" s="401">
        <f>'A2'!G52</f>
        <v>3858.6691005599969</v>
      </c>
      <c r="H52" s="401">
        <f>'A2'!H52</f>
        <v>1732.5007729699994</v>
      </c>
      <c r="I52" s="401">
        <f>'A2'!I52</f>
        <v>557.21093652000013</v>
      </c>
      <c r="J52" s="401">
        <f>'A2'!J52</f>
        <v>0.27171257999999998</v>
      </c>
      <c r="K52" s="401">
        <f>'A2'!K52</f>
        <v>5140.3493269600003</v>
      </c>
      <c r="L52" s="401">
        <f>'A2'!L52</f>
        <v>105309.87866863012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982.78079064999986</v>
      </c>
      <c r="E53" s="401">
        <f>'A2'!E53</f>
        <v>18.832496800000001</v>
      </c>
      <c r="F53" s="401">
        <f>'A2'!F53</f>
        <v>45.752423059999998</v>
      </c>
      <c r="G53" s="401">
        <f>'A2'!G53</f>
        <v>43.287022669999999</v>
      </c>
      <c r="H53" s="401">
        <f>'A2'!H53</f>
        <v>0</v>
      </c>
      <c r="I53" s="401">
        <f>'A2'!I53</f>
        <v>0</v>
      </c>
      <c r="J53" s="401">
        <f>'A2'!J53</f>
        <v>7.4768960000000009E-2</v>
      </c>
      <c r="K53" s="401">
        <f>'A2'!K53</f>
        <v>0.30043996000000006</v>
      </c>
      <c r="L53" s="401">
        <f>'A2'!L53</f>
        <v>1091.0279420999998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1500.4369145300002</v>
      </c>
      <c r="E13" s="401">
        <f>'A3'!E13</f>
        <v>952.42207665000024</v>
      </c>
      <c r="F13" s="401">
        <f>'A3'!F13</f>
        <v>366.72180694999997</v>
      </c>
      <c r="G13" s="401">
        <f>'A3'!G13</f>
        <v>5.6948467899999997</v>
      </c>
      <c r="H13" s="401">
        <f>'A3'!H13</f>
        <v>13.130705200000001</v>
      </c>
      <c r="I13" s="401">
        <f>'A3'!I13</f>
        <v>0.39687165999999996</v>
      </c>
      <c r="J13" s="401">
        <f>'A3'!J13</f>
        <v>23.611846529999998</v>
      </c>
      <c r="K13" s="401">
        <f>'A3'!K13</f>
        <v>2862.4150683100011</v>
      </c>
      <c r="L13" s="401">
        <f>'A3'!L13</f>
        <v>1482.1555101199992</v>
      </c>
      <c r="M13" s="401">
        <f>'A3'!M13</f>
        <v>300507.99069974851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144.84779768000001</v>
      </c>
      <c r="E14" s="401">
        <f>'A3'!E14</f>
        <v>225.72734349000007</v>
      </c>
      <c r="F14" s="401">
        <f>'A3'!F14</f>
        <v>26.564952939999998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397.14009411000006</v>
      </c>
      <c r="L14" s="401">
        <f>'A3'!L14</f>
        <v>4.3489372449999992</v>
      </c>
      <c r="M14" s="401">
        <f>'A3'!M14</f>
        <v>174820.97212141348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1355.5891168500002</v>
      </c>
      <c r="E15" s="401">
        <f>'A3'!E15</f>
        <v>726.69473316000017</v>
      </c>
      <c r="F15" s="401">
        <f>'A3'!F15</f>
        <v>340.15685400999996</v>
      </c>
      <c r="G15" s="401">
        <f>'A3'!G15</f>
        <v>5.6948467899999997</v>
      </c>
      <c r="H15" s="401">
        <f>'A3'!H15</f>
        <v>13.130705200000001</v>
      </c>
      <c r="I15" s="401">
        <f>'A3'!I15</f>
        <v>0.39687165999999996</v>
      </c>
      <c r="J15" s="401">
        <f>'A3'!J15</f>
        <v>23.611846529999998</v>
      </c>
      <c r="K15" s="401">
        <f>'A3'!K15</f>
        <v>2465.274974200001</v>
      </c>
      <c r="L15" s="401">
        <f>'A3'!L15</f>
        <v>1477.8065728749993</v>
      </c>
      <c r="M15" s="401">
        <f>'A3'!M15</f>
        <v>125687.01857833502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1249.4967356899999</v>
      </c>
      <c r="E16" s="401">
        <f>'A3'!E16</f>
        <v>822.31505845000038</v>
      </c>
      <c r="F16" s="401">
        <f>'A3'!F16</f>
        <v>165.56983026</v>
      </c>
      <c r="G16" s="401">
        <f>'A3'!G16</f>
        <v>2.7355020000000001E-2</v>
      </c>
      <c r="H16" s="401">
        <f>'A3'!H16</f>
        <v>0</v>
      </c>
      <c r="I16" s="401">
        <f>'A3'!I16</f>
        <v>6.9201086800000002</v>
      </c>
      <c r="J16" s="401">
        <f>'A3'!J16</f>
        <v>1.71876516</v>
      </c>
      <c r="K16" s="401">
        <f>'A3'!K16</f>
        <v>2246.0478532600005</v>
      </c>
      <c r="L16" s="401">
        <f>'A3'!L16</f>
        <v>185.45408170000005</v>
      </c>
      <c r="M16" s="401">
        <f>'A3'!M16</f>
        <v>161833.22389760002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2.7804419999999996E-2</v>
      </c>
      <c r="E17" s="401">
        <f>'A3'!E17</f>
        <v>1.26415704</v>
      </c>
      <c r="F17" s="401">
        <f>'A3'!F17</f>
        <v>7.0074780000000003E-2</v>
      </c>
      <c r="G17" s="401">
        <f>'A3'!G17</f>
        <v>2.7355020000000001E-2</v>
      </c>
      <c r="H17" s="401">
        <f>'A3'!H17</f>
        <v>0</v>
      </c>
      <c r="I17" s="401">
        <f>'A3'!I17</f>
        <v>0</v>
      </c>
      <c r="J17" s="401">
        <f>'A3'!J17</f>
        <v>0.15249424</v>
      </c>
      <c r="K17" s="401">
        <f>'A3'!K17</f>
        <v>1.5418855</v>
      </c>
      <c r="L17" s="401">
        <f>'A3'!L17</f>
        <v>0.84374888000000003</v>
      </c>
      <c r="M17" s="401">
        <f>'A3'!M17</f>
        <v>64674.674429120147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1249.46893127</v>
      </c>
      <c r="E18" s="401">
        <f>'A3'!E18</f>
        <v>821.05090141000039</v>
      </c>
      <c r="F18" s="401">
        <f>'A3'!F18</f>
        <v>165.49975548</v>
      </c>
      <c r="G18" s="401">
        <f>'A3'!G18</f>
        <v>0</v>
      </c>
      <c r="H18" s="401">
        <f>'A3'!H18</f>
        <v>0</v>
      </c>
      <c r="I18" s="401">
        <f>'A3'!I18</f>
        <v>6.9201086800000002</v>
      </c>
      <c r="J18" s="401">
        <f>'A3'!J18</f>
        <v>1.56627092</v>
      </c>
      <c r="K18" s="401">
        <f>'A3'!K18</f>
        <v>2244.5059677600007</v>
      </c>
      <c r="L18" s="401">
        <f>'A3'!L18</f>
        <v>184.61033282000005</v>
      </c>
      <c r="M18" s="401">
        <f>'A3'!M18</f>
        <v>97158.54946847989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381.99168237000015</v>
      </c>
      <c r="E19" s="401">
        <f>'A3'!E19</f>
        <v>196.73325442999999</v>
      </c>
      <c r="F19" s="401">
        <f>'A3'!F19</f>
        <v>79.52360465000001</v>
      </c>
      <c r="G19" s="401">
        <f>'A3'!G19</f>
        <v>0.33233152999999999</v>
      </c>
      <c r="H19" s="401">
        <f>'A3'!H19</f>
        <v>9.4454999999999995E-4</v>
      </c>
      <c r="I19" s="401">
        <f>'A3'!I19</f>
        <v>0.3253181</v>
      </c>
      <c r="J19" s="401">
        <f>'A3'!J19</f>
        <v>3.4740990499999991</v>
      </c>
      <c r="K19" s="401">
        <f>'A3'!K19</f>
        <v>662.38123468000015</v>
      </c>
      <c r="L19" s="401">
        <f>'A3'!L19</f>
        <v>29.769151194999978</v>
      </c>
      <c r="M19" s="401">
        <f>'A3'!M19</f>
        <v>142012.80291521491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187.27219835000011</v>
      </c>
      <c r="E20" s="401">
        <f>'A3'!E20</f>
        <v>76.274275289999991</v>
      </c>
      <c r="F20" s="401">
        <f>'A3'!F20</f>
        <v>15.321446379999998</v>
      </c>
      <c r="G20" s="401">
        <f>'A3'!G20</f>
        <v>0.33233152999999999</v>
      </c>
      <c r="H20" s="401">
        <f>'A3'!H20</f>
        <v>9.4454999999999995E-4</v>
      </c>
      <c r="I20" s="401">
        <f>'A3'!I20</f>
        <v>0.29983099000000002</v>
      </c>
      <c r="J20" s="401">
        <f>'A3'!J20</f>
        <v>3.4689290699999993</v>
      </c>
      <c r="K20" s="401">
        <f>'A3'!K20</f>
        <v>282.96995616000004</v>
      </c>
      <c r="L20" s="401">
        <f>'A3'!L20</f>
        <v>27.996210874999978</v>
      </c>
      <c r="M20" s="401">
        <f>'A3'!M20</f>
        <v>59274.157178324895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194.71948402000004</v>
      </c>
      <c r="E21" s="401">
        <f>'A3'!E21</f>
        <v>120.45897914</v>
      </c>
      <c r="F21" s="401">
        <f>'A3'!F21</f>
        <v>64.202158270000012</v>
      </c>
      <c r="G21" s="401">
        <f>'A3'!G21</f>
        <v>0</v>
      </c>
      <c r="H21" s="401">
        <f>'A3'!H21</f>
        <v>0</v>
      </c>
      <c r="I21" s="401">
        <f>'A3'!I21</f>
        <v>2.548711E-2</v>
      </c>
      <c r="J21" s="401">
        <f>'A3'!J21</f>
        <v>5.1699800000000002E-3</v>
      </c>
      <c r="K21" s="401">
        <f>'A3'!K21</f>
        <v>379.41127852</v>
      </c>
      <c r="L21" s="401">
        <f>'A3'!L21</f>
        <v>1.77294032</v>
      </c>
      <c r="M21" s="401">
        <f>'A3'!M21</f>
        <v>82738.64573689003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3131.9253325900004</v>
      </c>
      <c r="E22" s="401">
        <f>'A3'!E22</f>
        <v>1971.4703895300006</v>
      </c>
      <c r="F22" s="401">
        <f>'A3'!F22</f>
        <v>611.81524186000001</v>
      </c>
      <c r="G22" s="401">
        <f>'A3'!G22</f>
        <v>6.0545333399999999</v>
      </c>
      <c r="H22" s="401">
        <f>'A3'!H22</f>
        <v>13.131649750000001</v>
      </c>
      <c r="I22" s="401">
        <f>'A3'!I22</f>
        <v>7.6422984399999994</v>
      </c>
      <c r="J22" s="401">
        <f>'A3'!J22</f>
        <v>28.804710739999997</v>
      </c>
      <c r="K22" s="401">
        <f>'A3'!K22</f>
        <v>5770.8441562500011</v>
      </c>
      <c r="L22" s="401">
        <f>'A3'!L22</f>
        <v>1697.3787430149991</v>
      </c>
      <c r="M22" s="401">
        <f>'A3'!M22</f>
        <v>604354.01751256338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73.654695930000003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73.654695930000003</v>
      </c>
      <c r="L25" s="401">
        <f>'A3'!L25</f>
        <v>1.906876545</v>
      </c>
      <c r="M25" s="401">
        <f>'A3'!M25</f>
        <v>7566.2503585249997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11.268938460000001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11.268938460000001</v>
      </c>
      <c r="L26" s="401">
        <f>'A3'!L26</f>
        <v>0</v>
      </c>
      <c r="M26" s="401">
        <f>'A3'!M26</f>
        <v>1121.3658283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62.385757469999994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62.385757469999994</v>
      </c>
      <c r="L27" s="401">
        <f>'A3'!L27</f>
        <v>1.906876545</v>
      </c>
      <c r="M27" s="401">
        <f>'A3'!M27</f>
        <v>6444.8845302250002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58.41697104</v>
      </c>
      <c r="E28" s="401">
        <f>'A3'!E28</f>
        <v>12.59414647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71.011117510000005</v>
      </c>
      <c r="L28" s="401">
        <f>'A3'!L28</f>
        <v>7.4499999999999997E-2</v>
      </c>
      <c r="M28" s="401">
        <f>'A3'!M28</f>
        <v>4679.6004717099986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1852.3949504499985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58.41697104</v>
      </c>
      <c r="E30" s="401">
        <f>'A3'!E30</f>
        <v>12.59414647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71.011117510000005</v>
      </c>
      <c r="L30" s="401">
        <f>'A3'!L30</f>
        <v>7.4499999999999997E-2</v>
      </c>
      <c r="M30" s="401">
        <f>'A3'!M30</f>
        <v>2827.2055212599998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3.9909909799999994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0.58428376000000004</v>
      </c>
      <c r="J31" s="401">
        <f>'A3'!J31</f>
        <v>0</v>
      </c>
      <c r="K31" s="401">
        <f>'A3'!K31</f>
        <v>4.5752747399999993</v>
      </c>
      <c r="L31" s="401">
        <f>'A3'!L31</f>
        <v>0</v>
      </c>
      <c r="M31" s="401">
        <f>'A3'!M31</f>
        <v>2692.7437107100004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0.58428376000000004</v>
      </c>
      <c r="J32" s="401">
        <f>'A3'!J32</f>
        <v>0</v>
      </c>
      <c r="K32" s="401">
        <f>'A3'!K32</f>
        <v>0.58428376000000004</v>
      </c>
      <c r="L32" s="401">
        <f>'A3'!L32</f>
        <v>0</v>
      </c>
      <c r="M32" s="401">
        <f>'A3'!M32</f>
        <v>2492.5463428800003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3.9909909799999994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3.9909909799999994</v>
      </c>
      <c r="L33" s="401">
        <f>'A3'!L33</f>
        <v>0</v>
      </c>
      <c r="M33" s="401">
        <f>'A3'!M33</f>
        <v>200.19736782999996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136.06265795000002</v>
      </c>
      <c r="E34" s="401">
        <f>'A3'!E34</f>
        <v>12.59414647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0.58428376000000004</v>
      </c>
      <c r="J34" s="401">
        <f>'A3'!J34</f>
        <v>0</v>
      </c>
      <c r="K34" s="401">
        <f>'A3'!K34</f>
        <v>149.24108818000002</v>
      </c>
      <c r="L34" s="401">
        <f>'A3'!L34</f>
        <v>1.981376545</v>
      </c>
      <c r="M34" s="401">
        <f>'A3'!M34</f>
        <v>14938.594540945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136.06265795000002</v>
      </c>
      <c r="E36" s="401">
        <f>'A3'!E36</f>
        <v>12.59414647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148.65680442000001</v>
      </c>
      <c r="L36" s="401">
        <f>'A3'!L36</f>
        <v>1.981376545</v>
      </c>
      <c r="M36" s="401">
        <f>'A3'!M36</f>
        <v>3721.4839704250007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0.58428376000000004</v>
      </c>
      <c r="J37" s="401">
        <f>'A3'!J37</f>
        <v>0</v>
      </c>
      <c r="K37" s="401">
        <f>'A3'!K37</f>
        <v>0.58428376000000004</v>
      </c>
      <c r="L37" s="401">
        <f>'A3'!L37</f>
        <v>0</v>
      </c>
      <c r="M37" s="401">
        <f>'A3'!M37</f>
        <v>10069.83076456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1147.2798059699999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382.48923260999999</v>
      </c>
      <c r="E41" s="401">
        <f>'A3'!E41</f>
        <v>508.62789652000004</v>
      </c>
      <c r="F41" s="401">
        <f>'A3'!F41</f>
        <v>553.08064694999985</v>
      </c>
      <c r="G41" s="401">
        <f>'A3'!G41</f>
        <v>506.21364288000012</v>
      </c>
      <c r="H41" s="401">
        <f>'A3'!H41</f>
        <v>0</v>
      </c>
      <c r="I41" s="401">
        <f>'A3'!I41</f>
        <v>0</v>
      </c>
      <c r="J41" s="401">
        <f>'A3'!J41</f>
        <v>0.37681414000000002</v>
      </c>
      <c r="K41" s="401">
        <f>'A3'!K41</f>
        <v>1950.7882331000001</v>
      </c>
      <c r="L41" s="401">
        <f>'A3'!L41</f>
        <v>2143.3053651999999</v>
      </c>
      <c r="M41" s="401">
        <f>'A3'!M41</f>
        <v>261569.97954831005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129799.73052653011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382.48923260999999</v>
      </c>
      <c r="E43" s="401">
        <f>'A3'!E43</f>
        <v>508.62789652000004</v>
      </c>
      <c r="F43" s="401">
        <f>'A3'!F43</f>
        <v>553.08064694999985</v>
      </c>
      <c r="G43" s="401">
        <f>'A3'!G43</f>
        <v>506.21364288000012</v>
      </c>
      <c r="H43" s="401">
        <f>'A3'!H43</f>
        <v>0</v>
      </c>
      <c r="I43" s="401">
        <f>'A3'!I43</f>
        <v>0</v>
      </c>
      <c r="J43" s="401">
        <f>'A3'!J43</f>
        <v>0.37681414000000002</v>
      </c>
      <c r="K43" s="401">
        <f>'A3'!K43</f>
        <v>1950.7882331000001</v>
      </c>
      <c r="L43" s="401">
        <f>'A3'!L43</f>
        <v>2143.3053651999999</v>
      </c>
      <c r="M43" s="401">
        <f>'A3'!M43</f>
        <v>131770.24902177995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6.69533179</v>
      </c>
      <c r="E44" s="401">
        <f>'A3'!E44</f>
        <v>372.06849325999985</v>
      </c>
      <c r="F44" s="401">
        <f>'A3'!F44</f>
        <v>47.568369730000008</v>
      </c>
      <c r="G44" s="401">
        <f>'A3'!G44</f>
        <v>0</v>
      </c>
      <c r="H44" s="401">
        <f>'A3'!H44</f>
        <v>0</v>
      </c>
      <c r="I44" s="401">
        <f>'A3'!I44</f>
        <v>1.4575905</v>
      </c>
      <c r="J44" s="401">
        <f>'A3'!J44</f>
        <v>0</v>
      </c>
      <c r="K44" s="401">
        <f>'A3'!K44</f>
        <v>427.78978527999988</v>
      </c>
      <c r="L44" s="401">
        <f>'A3'!L44</f>
        <v>399.36276307999992</v>
      </c>
      <c r="M44" s="401">
        <f>'A3'!M44</f>
        <v>134062.21941046021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0.12535101999999998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0.12535101999999998</v>
      </c>
      <c r="L45" s="401">
        <f>'A3'!L45</f>
        <v>0</v>
      </c>
      <c r="M45" s="401">
        <f>'A3'!M45</f>
        <v>81426.003086810189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6.69533179</v>
      </c>
      <c r="E46" s="401">
        <f>'A3'!E46</f>
        <v>371.94314223999987</v>
      </c>
      <c r="F46" s="401">
        <f>'A3'!F46</f>
        <v>47.568369730000008</v>
      </c>
      <c r="G46" s="401">
        <f>'A3'!G46</f>
        <v>0</v>
      </c>
      <c r="H46" s="401">
        <f>'A3'!H46</f>
        <v>0</v>
      </c>
      <c r="I46" s="401">
        <f>'A3'!I46</f>
        <v>1.4575905</v>
      </c>
      <c r="J46" s="401">
        <f>'A3'!J46</f>
        <v>0</v>
      </c>
      <c r="K46" s="401">
        <f>'A3'!K46</f>
        <v>427.66443425999989</v>
      </c>
      <c r="L46" s="401">
        <f>'A3'!L46</f>
        <v>399.36276307999992</v>
      </c>
      <c r="M46" s="401">
        <f>'A3'!M46</f>
        <v>52636.21632365002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43.857789670000003</v>
      </c>
      <c r="E47" s="401">
        <f>'A3'!E47</f>
        <v>67.560104579999972</v>
      </c>
      <c r="F47" s="401">
        <f>'A3'!F47</f>
        <v>2.0328071799999998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113.45070142999998</v>
      </c>
      <c r="L47" s="401">
        <f>'A3'!L47</f>
        <v>70.343585494999999</v>
      </c>
      <c r="M47" s="401">
        <f>'A3'!M47</f>
        <v>15187.211815225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17.687384730000002</v>
      </c>
      <c r="E48" s="401">
        <f>'A3'!E48</f>
        <v>66.929936459999979</v>
      </c>
      <c r="F48" s="401">
        <f>'A3'!F48</f>
        <v>1.7806467599999998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86.39796794999998</v>
      </c>
      <c r="L48" s="401">
        <f>'A3'!L48</f>
        <v>64.827030495000002</v>
      </c>
      <c r="M48" s="401">
        <f>'A3'!M48</f>
        <v>861.71589915499999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26.170404940000001</v>
      </c>
      <c r="E49" s="401">
        <f>'A3'!E49</f>
        <v>0.63016812</v>
      </c>
      <c r="F49" s="401">
        <f>'A3'!F49</f>
        <v>0.25216042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27.052733480000001</v>
      </c>
      <c r="L49" s="401">
        <f>'A3'!L49</f>
        <v>5.5165550000000003</v>
      </c>
      <c r="M49" s="401">
        <f>'A3'!M49</f>
        <v>14325.49591607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433.04235406999999</v>
      </c>
      <c r="E50" s="401">
        <f>'A3'!E50</f>
        <v>948.25649435999981</v>
      </c>
      <c r="F50" s="401">
        <f>'A3'!F50</f>
        <v>602.68182385999989</v>
      </c>
      <c r="G50" s="401">
        <f>'A3'!G50</f>
        <v>506.21364288000012</v>
      </c>
      <c r="H50" s="401">
        <f>'A3'!H50</f>
        <v>0</v>
      </c>
      <c r="I50" s="401">
        <f>'A3'!I50</f>
        <v>1.4575905</v>
      </c>
      <c r="J50" s="401">
        <f>'A3'!J50</f>
        <v>0.37681414000000002</v>
      </c>
      <c r="K50" s="401">
        <f>'A3'!K50</f>
        <v>2492.02871981</v>
      </c>
      <c r="L50" s="401">
        <f>'A3'!L50</f>
        <v>2613.0117137749999</v>
      </c>
      <c r="M50" s="401">
        <f>'A3'!M50</f>
        <v>410819.41077399522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433.04235406999999</v>
      </c>
      <c r="E52" s="401">
        <f>'A3'!E52</f>
        <v>948.25649436000015</v>
      </c>
      <c r="F52" s="401">
        <f>'A3'!F52</f>
        <v>569.85232573999997</v>
      </c>
      <c r="G52" s="401">
        <f>'A3'!G52</f>
        <v>506.21364288000012</v>
      </c>
      <c r="H52" s="401">
        <f>'A3'!H52</f>
        <v>0</v>
      </c>
      <c r="I52" s="401">
        <f>'A3'!I52</f>
        <v>1.4575905</v>
      </c>
      <c r="J52" s="401">
        <f>'A3'!J52</f>
        <v>0.18857211000000001</v>
      </c>
      <c r="K52" s="401">
        <f>'A3'!K52</f>
        <v>2459.0109796600004</v>
      </c>
      <c r="L52" s="401">
        <f>'A3'!L52</f>
        <v>2612.7673727799997</v>
      </c>
      <c r="M52" s="401">
        <f>'A3'!M52</f>
        <v>404652.16888001858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32.829498119999997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0.18824203</v>
      </c>
      <c r="K53" s="401">
        <f>'A3'!K53</f>
        <v>33.017740149999995</v>
      </c>
      <c r="L53" s="401">
        <f>'A3'!L53</f>
        <v>0.24434099500000003</v>
      </c>
      <c r="M53" s="401">
        <f>'A3'!M53</f>
        <v>6054.2909405649989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112.95095348999999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L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53" sqref="L5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6.7394406200000008</v>
      </c>
      <c r="O13" s="401">
        <f>'A4'!O13</f>
        <v>18.785069120000006</v>
      </c>
      <c r="P13" s="401">
        <f>'A4'!P13</f>
        <v>0.52490517999999997</v>
      </c>
      <c r="Q13" s="401">
        <f>'A4'!Q13</f>
        <v>0</v>
      </c>
      <c r="R13" s="401">
        <f>'A4'!R13</f>
        <v>0</v>
      </c>
      <c r="S13" s="401">
        <f>'A4'!S13</f>
        <v>2.6479449400000004</v>
      </c>
      <c r="T13" s="401">
        <f>'A4'!T13</f>
        <v>0</v>
      </c>
      <c r="U13" s="401">
        <f>'A4'!U13</f>
        <v>0</v>
      </c>
      <c r="V13" s="401">
        <f>'A4'!V13</f>
        <v>0.10554851999999999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0.35399999999999998</v>
      </c>
      <c r="AA13" s="401">
        <f>'A4'!AA13</f>
        <v>0</v>
      </c>
      <c r="AB13" s="401">
        <f>'A4'!AB13</f>
        <v>0</v>
      </c>
      <c r="AC13" s="401">
        <f>'A4'!AC13</f>
        <v>61.552704540000001</v>
      </c>
      <c r="AD13" s="401">
        <f>'A4'!AD13</f>
        <v>49.881009200000001</v>
      </c>
      <c r="AE13" s="401">
        <f>'A4'!AE13</f>
        <v>0</v>
      </c>
      <c r="AF13" s="401">
        <f>'A4'!AF13</f>
        <v>0</v>
      </c>
      <c r="AG13" s="401">
        <f>'A4'!AG13</f>
        <v>7.1540391400000001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0.27194753999999999</v>
      </c>
      <c r="AM13" s="401">
        <f>'A4'!AM13</f>
        <v>6.0000000000000001E-3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60.136000000000003</v>
      </c>
      <c r="AR13" s="401">
        <f>'A4'!AR13</f>
        <v>5720.4634316799993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2.6040000000000001</v>
      </c>
      <c r="O14" s="401">
        <f>'A4'!O14</f>
        <v>0.17455534000000003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0.10554851999999999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1.8068364999999997</v>
      </c>
      <c r="AD14" s="401">
        <f>'A4'!AD14</f>
        <v>3.3380000000000001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9.3668086199999969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4.1354406200000007</v>
      </c>
      <c r="O15" s="401">
        <f>'A4'!O15</f>
        <v>18.610513780000005</v>
      </c>
      <c r="P15" s="401">
        <f>'A4'!P15</f>
        <v>0.52490517999999997</v>
      </c>
      <c r="Q15" s="401">
        <f>'A4'!Q15</f>
        <v>0</v>
      </c>
      <c r="R15" s="401">
        <f>'A4'!R15</f>
        <v>0</v>
      </c>
      <c r="S15" s="401">
        <f>'A4'!S15</f>
        <v>2.6479449400000004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0.35399999999999998</v>
      </c>
      <c r="AA15" s="401">
        <f>'A4'!AA15</f>
        <v>0</v>
      </c>
      <c r="AB15" s="401">
        <f>'A4'!AB15</f>
        <v>0</v>
      </c>
      <c r="AC15" s="401">
        <f>'A4'!AC15</f>
        <v>59.745868039999998</v>
      </c>
      <c r="AD15" s="401">
        <f>'A4'!AD15</f>
        <v>46.5430092</v>
      </c>
      <c r="AE15" s="401">
        <f>'A4'!AE15</f>
        <v>0</v>
      </c>
      <c r="AF15" s="401">
        <f>'A4'!AF15</f>
        <v>0</v>
      </c>
      <c r="AG15" s="401">
        <f>'A4'!AG15</f>
        <v>7.1540391400000001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0.27194753999999999</v>
      </c>
      <c r="AM15" s="401">
        <f>'A4'!AM15</f>
        <v>6.0000000000000001E-3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60.136000000000003</v>
      </c>
      <c r="AR15" s="401">
        <f>'A4'!AR15</f>
        <v>5711.0966230599997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0.21852418000000001</v>
      </c>
      <c r="M16" s="401">
        <f>'A4'!M16</f>
        <v>0</v>
      </c>
      <c r="N16" s="401">
        <f>'A4'!N16</f>
        <v>0.18094844000000002</v>
      </c>
      <c r="O16" s="401">
        <f>'A4'!O16</f>
        <v>1.1322382199999999</v>
      </c>
      <c r="P16" s="401">
        <f>'A4'!P16</f>
        <v>1.32</v>
      </c>
      <c r="Q16" s="401">
        <f>'A4'!Q16</f>
        <v>0</v>
      </c>
      <c r="R16" s="401">
        <f>'A4'!R16</f>
        <v>0</v>
      </c>
      <c r="S16" s="401">
        <f>'A4'!S16</f>
        <v>0.17</v>
      </c>
      <c r="T16" s="401">
        <f>'A4'!T16</f>
        <v>0</v>
      </c>
      <c r="U16" s="401">
        <f>'A4'!U16</f>
        <v>0</v>
      </c>
      <c r="V16" s="401">
        <f>'A4'!V16</f>
        <v>6.4000000000000001E-2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1.2837908</v>
      </c>
      <c r="AD16" s="401">
        <f>'A4'!AD16</f>
        <v>6.3840000000000003</v>
      </c>
      <c r="AE16" s="401">
        <f>'A4'!AE16</f>
        <v>0</v>
      </c>
      <c r="AF16" s="401">
        <f>'A4'!AF16</f>
        <v>0</v>
      </c>
      <c r="AG16" s="401">
        <f>'A4'!AG16</f>
        <v>1.7939739400000003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2.0252679800000002</v>
      </c>
      <c r="AR16" s="401">
        <f>'A4'!AR16</f>
        <v>727.24358323999979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0.13546735999999998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6.5902760000000005E-2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2.6519420000000002E-2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3.1471059799999992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0.21852418000000001</v>
      </c>
      <c r="M18" s="401">
        <f>'A4'!M18</f>
        <v>0</v>
      </c>
      <c r="N18" s="401">
        <f>'A4'!N18</f>
        <v>0.18094844000000002</v>
      </c>
      <c r="O18" s="401">
        <f>'A4'!O18</f>
        <v>0.99677085999999981</v>
      </c>
      <c r="P18" s="401">
        <f>'A4'!P18</f>
        <v>1.32</v>
      </c>
      <c r="Q18" s="401">
        <f>'A4'!Q18</f>
        <v>0</v>
      </c>
      <c r="R18" s="401">
        <f>'A4'!R18</f>
        <v>0</v>
      </c>
      <c r="S18" s="401">
        <f>'A4'!S18</f>
        <v>0.17</v>
      </c>
      <c r="T18" s="401">
        <f>'A4'!T18</f>
        <v>0</v>
      </c>
      <c r="U18" s="401">
        <f>'A4'!U18</f>
        <v>0</v>
      </c>
      <c r="V18" s="401">
        <f>'A4'!V18</f>
        <v>6.4000000000000001E-2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1.2178880400000001</v>
      </c>
      <c r="AD18" s="401">
        <f>'A4'!AD18</f>
        <v>6.3840000000000003</v>
      </c>
      <c r="AE18" s="401">
        <f>'A4'!AE18</f>
        <v>0</v>
      </c>
      <c r="AF18" s="401">
        <f>'A4'!AF18</f>
        <v>0</v>
      </c>
      <c r="AG18" s="401">
        <f>'A4'!AG18</f>
        <v>1.7674545200000003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2.0252679800000002</v>
      </c>
      <c r="AR18" s="401">
        <f>'A4'!AR18</f>
        <v>724.0964772599998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0.21760328000000001</v>
      </c>
      <c r="M19" s="401">
        <f>'A4'!M19</f>
        <v>0</v>
      </c>
      <c r="N19" s="401">
        <f>'A4'!N19</f>
        <v>10.347983750000001</v>
      </c>
      <c r="O19" s="401">
        <f>'A4'!O19</f>
        <v>6.3997465800000004</v>
      </c>
      <c r="P19" s="401">
        <f>'A4'!P19</f>
        <v>1.40733116</v>
      </c>
      <c r="Q19" s="401">
        <f>'A4'!Q19</f>
        <v>0</v>
      </c>
      <c r="R19" s="401">
        <f>'A4'!R19</f>
        <v>8.0000000000000002E-3</v>
      </c>
      <c r="S19" s="401">
        <f>'A4'!S19</f>
        <v>2.83335384</v>
      </c>
      <c r="T19" s="401">
        <f>'A4'!T19</f>
        <v>0</v>
      </c>
      <c r="U19" s="401">
        <f>'A4'!U19</f>
        <v>0</v>
      </c>
      <c r="V19" s="401">
        <f>'A4'!V19</f>
        <v>0.25622357999999995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3.0057695600000014</v>
      </c>
      <c r="AD19" s="401">
        <f>'A4'!AD19</f>
        <v>10.268229960000001</v>
      </c>
      <c r="AE19" s="401">
        <f>'A4'!AE19</f>
        <v>0</v>
      </c>
      <c r="AF19" s="401">
        <f>'A4'!AF19</f>
        <v>0</v>
      </c>
      <c r="AG19" s="401">
        <f>'A4'!AG19</f>
        <v>4.7444064599999995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0.19537084000000002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3.8179999999999996</v>
      </c>
      <c r="AR19" s="401">
        <f>'A4'!AR19</f>
        <v>75.17035580000001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0.21760328000000001</v>
      </c>
      <c r="M20" s="401">
        <f>'A4'!M20</f>
        <v>0</v>
      </c>
      <c r="N20" s="401">
        <f>'A4'!N20</f>
        <v>9.4000044500000008</v>
      </c>
      <c r="O20" s="401">
        <f>'A4'!O20</f>
        <v>6.3605148400000004</v>
      </c>
      <c r="P20" s="401">
        <f>'A4'!P20</f>
        <v>1.40733116</v>
      </c>
      <c r="Q20" s="401">
        <f>'A4'!Q20</f>
        <v>0</v>
      </c>
      <c r="R20" s="401">
        <f>'A4'!R20</f>
        <v>8.0000000000000002E-3</v>
      </c>
      <c r="S20" s="401">
        <f>'A4'!S20</f>
        <v>2.8100217999999999</v>
      </c>
      <c r="T20" s="401">
        <f>'A4'!T20</f>
        <v>0</v>
      </c>
      <c r="U20" s="401">
        <f>'A4'!U20</f>
        <v>0</v>
      </c>
      <c r="V20" s="401">
        <f>'A4'!V20</f>
        <v>0.25622357999999995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2.9924524200000016</v>
      </c>
      <c r="AD20" s="401">
        <f>'A4'!AD20</f>
        <v>8.9700000000000006</v>
      </c>
      <c r="AE20" s="401">
        <f>'A4'!AE20</f>
        <v>0</v>
      </c>
      <c r="AF20" s="401">
        <f>'A4'!AF20</f>
        <v>0</v>
      </c>
      <c r="AG20" s="401">
        <f>'A4'!AG20</f>
        <v>4.7444064599999995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0.19537084000000002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1.43</v>
      </c>
      <c r="AR20" s="401">
        <f>'A4'!AR20</f>
        <v>73.192914660000014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0.94797929999999997</v>
      </c>
      <c r="O21" s="401">
        <f>'A4'!O21</f>
        <v>3.9231740000000001E-2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2.3332039999999998E-2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1.331714E-2</v>
      </c>
      <c r="AD21" s="401">
        <f>'A4'!AD21</f>
        <v>1.29822996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2.3879999999999999</v>
      </c>
      <c r="AR21" s="401">
        <f>'A4'!AR21</f>
        <v>1.97744114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0.43612746000000002</v>
      </c>
      <c r="M22" s="401">
        <f>'A4'!M22</f>
        <v>0</v>
      </c>
      <c r="N22" s="401">
        <f>'A4'!N22</f>
        <v>17.268372810000002</v>
      </c>
      <c r="O22" s="401">
        <f>'A4'!O22</f>
        <v>26.317053920000006</v>
      </c>
      <c r="P22" s="401">
        <f>'A4'!P22</f>
        <v>3.2522363400000005</v>
      </c>
      <c r="Q22" s="401">
        <f>'A4'!Q22</f>
        <v>0</v>
      </c>
      <c r="R22" s="401">
        <f>'A4'!R22</f>
        <v>8.0000000000000002E-3</v>
      </c>
      <c r="S22" s="401">
        <f>'A4'!S22</f>
        <v>5.6512987800000003</v>
      </c>
      <c r="T22" s="401">
        <f>'A4'!T22</f>
        <v>0</v>
      </c>
      <c r="U22" s="401">
        <f>'A4'!U22</f>
        <v>0</v>
      </c>
      <c r="V22" s="401">
        <f>'A4'!V22</f>
        <v>0.42577209999999993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0.35399999999999998</v>
      </c>
      <c r="AA22" s="401">
        <f>'A4'!AA22</f>
        <v>0</v>
      </c>
      <c r="AB22" s="401">
        <f>'A4'!AB22</f>
        <v>0</v>
      </c>
      <c r="AC22" s="401">
        <f>'A4'!AC22</f>
        <v>65.842264900000004</v>
      </c>
      <c r="AD22" s="401">
        <f>'A4'!AD22</f>
        <v>66.533239159999994</v>
      </c>
      <c r="AE22" s="401">
        <f>'A4'!AE22</f>
        <v>0</v>
      </c>
      <c r="AF22" s="401">
        <f>'A4'!AF22</f>
        <v>0</v>
      </c>
      <c r="AG22" s="401">
        <f>'A4'!AG22</f>
        <v>13.69241954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0.46731838000000003</v>
      </c>
      <c r="AM22" s="401">
        <f>'A4'!AM22</f>
        <v>6.0000000000000001E-3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65.979267980000003</v>
      </c>
      <c r="AR22" s="401">
        <f>'A4'!AR22</f>
        <v>6522.8773707199989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7.58075309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7.58075309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0.26200000000000001</v>
      </c>
      <c r="AE28" s="401">
        <f>'A4'!AE28</f>
        <v>0</v>
      </c>
      <c r="AF28" s="401">
        <f>'A4'!AF28</f>
        <v>0</v>
      </c>
      <c r="AG28" s="401">
        <f>'A4'!AG28</f>
        <v>3.5999999999999997E-2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0.26200000000000001</v>
      </c>
      <c r="AE30" s="401">
        <f>'A4'!AE30</f>
        <v>0</v>
      </c>
      <c r="AF30" s="401">
        <f>'A4'!AF30</f>
        <v>0</v>
      </c>
      <c r="AG30" s="401">
        <f>'A4'!AG30</f>
        <v>3.5999999999999997E-2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7.8427530900000004</v>
      </c>
      <c r="AE34" s="401">
        <f>'A4'!AE34</f>
        <v>0</v>
      </c>
      <c r="AF34" s="401">
        <f>'A4'!AF34</f>
        <v>0</v>
      </c>
      <c r="AG34" s="401">
        <f>'A4'!AG34</f>
        <v>3.5999999999999997E-2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7.8427530900000004</v>
      </c>
      <c r="AE36" s="401">
        <f>'A4'!AE36</f>
        <v>0</v>
      </c>
      <c r="AF36" s="401">
        <f>'A4'!AF36</f>
        <v>0</v>
      </c>
      <c r="AG36" s="401">
        <f>'A4'!AG36</f>
        <v>3.5999999999999997E-2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1.8641357599999997</v>
      </c>
      <c r="AD41" s="401">
        <f>'A4'!AD41</f>
        <v>194.52124985000003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0.75362828000000004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1274.2139999999999</v>
      </c>
      <c r="AR41" s="401">
        <f>'A4'!AR41</f>
        <v>7016.9047104199981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1.8641357599999997</v>
      </c>
      <c r="AD43" s="401">
        <f>'A4'!AD43</f>
        <v>194.52124985000003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0.75362828000000004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1274.2139999999999</v>
      </c>
      <c r="AR43" s="401">
        <f>'A4'!AR43</f>
        <v>7016.9047104199981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0.40400000000000003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20.588999999999999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1576.4580523199998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0.40400000000000003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20.588999999999999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1576.4580523199998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7.5361099999999999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24</v>
      </c>
      <c r="AR47" s="401">
        <f>'A4'!AR47</f>
        <v>249.80512198000008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7.5030000000000001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</v>
      </c>
      <c r="AR48" s="401">
        <f>'A4'!AR48</f>
        <v>249.80512198000008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3.3110000000000001E-2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22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0.40400000000000003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1.8641357599999997</v>
      </c>
      <c r="AD50" s="401">
        <f>'A4'!AD50</f>
        <v>222.64635985000004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0.75362828000000004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1298.2139999999999</v>
      </c>
      <c r="AR50" s="401">
        <f>'A4'!AR50</f>
        <v>8843.1678847199983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0.20200000000000001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1.4652558399999998</v>
      </c>
      <c r="AD52" s="401">
        <f>'A4'!AD52</f>
        <v>222.64635985000001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0.37714422000000003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1298.2139999999999</v>
      </c>
      <c r="AR52" s="401">
        <f>'A4'!AR52</f>
        <v>8843.1678847199964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0.20200000000000001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0.39887992000000005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0.37648406000000001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4.1330724700000001</v>
      </c>
      <c r="E31" s="264">
        <f xml:space="preserve"> 'A5'!E31</f>
        <v>2.2204773000000002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6.3535497700000008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4.1330724700000001</v>
      </c>
      <c r="E32" s="264">
        <f xml:space="preserve"> 'A5'!E32</f>
        <v>2.2204773000000002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6.3535497700000008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4.1330724700000001</v>
      </c>
      <c r="E34" s="264">
        <f xml:space="preserve"> 'A5'!E34</f>
        <v>2.2204773000000002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6.3535497700000008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4.1330724700000001</v>
      </c>
      <c r="E48" s="264">
        <f xml:space="preserve"> 'A5'!E48</f>
        <v>2.2204773000000002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6.3535497700000008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745217.88987574866</v>
      </c>
      <c r="E50" s="447">
        <f xml:space="preserve"> 'A5'!E50</f>
        <v>35401.741858040004</v>
      </c>
      <c r="F50" s="447">
        <f xml:space="preserve"> 'A5'!F50</f>
        <v>100.79511039999997</v>
      </c>
      <c r="G50" s="447">
        <f xml:space="preserve"> 'A5'!G50</f>
        <v>89.265725189999998</v>
      </c>
      <c r="H50" s="447">
        <f xml:space="preserve"> 'A5'!H50</f>
        <v>53.33145283999999</v>
      </c>
      <c r="I50" s="447">
        <f xml:space="preserve"> 'A5'!I50</f>
        <v>7.0501694799999992</v>
      </c>
      <c r="J50" s="447">
        <f xml:space="preserve"> 'A5'!J50</f>
        <v>0.33562476000000002</v>
      </c>
      <c r="K50" s="447">
        <f xml:space="preserve"> 'A5'!K50</f>
        <v>23.805634239999996</v>
      </c>
      <c r="L50" s="447">
        <f xml:space="preserve"> 'A5'!L50</f>
        <v>60.487784549999994</v>
      </c>
      <c r="M50" s="447">
        <f xml:space="preserve"> 'A5'!M50</f>
        <v>780954.70323524857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49" sqref="E49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0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0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191445.0945761</v>
      </c>
      <c r="E50" s="448">
        <f>'A6'!E50</f>
        <v>6349.0308248999991</v>
      </c>
      <c r="F50" s="448">
        <f>'A6'!F50</f>
        <v>20553.935204820009</v>
      </c>
      <c r="G50" s="448">
        <f>'A6'!G50</f>
        <v>5123.6266700099986</v>
      </c>
      <c r="H50" s="448">
        <f>'A6'!H50</f>
        <v>3196.0578475900002</v>
      </c>
      <c r="I50" s="448">
        <f>'A6'!I50</f>
        <v>1254.5370443700001</v>
      </c>
      <c r="J50" s="448">
        <f>'A6'!J50</f>
        <v>67.27864897000002</v>
      </c>
      <c r="K50" s="448">
        <f>'A6'!K50</f>
        <v>8449.6265276900012</v>
      </c>
      <c r="L50" s="448">
        <f>'A6'!L50</f>
        <v>236439.18734445004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E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1" sqref="M3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0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0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6.3535497700000008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6.3535497700000008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6.3535497700000008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0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6.3535497700000008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3701.0303446100006</v>
      </c>
      <c r="E52" s="448">
        <f>'A7'!E52</f>
        <v>2932.3210303600003</v>
      </c>
      <c r="F52" s="448">
        <f>'A7'!F52</f>
        <v>1214.4970657199999</v>
      </c>
      <c r="G52" s="448">
        <f>'A7'!G52</f>
        <v>512.2681762200001</v>
      </c>
      <c r="H52" s="448">
        <f>'A7'!H52</f>
        <v>13.131649750000001</v>
      </c>
      <c r="I52" s="448">
        <f>'A7'!I52</f>
        <v>9.6841726999999995</v>
      </c>
      <c r="J52" s="448">
        <f>'A7'!J52</f>
        <v>29.181524879999998</v>
      </c>
      <c r="K52" s="448">
        <f>'A7'!K52</f>
        <v>8412.1139642400012</v>
      </c>
      <c r="L52" s="448">
        <f>'A7'!L52</f>
        <v>4312.3718333349989</v>
      </c>
      <c r="M52" s="448">
        <f>'A7'!M52</f>
        <v>1030118.3763772736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0.43612746000000002</v>
      </c>
      <c r="M45" s="394">
        <f>'A8'!M50</f>
        <v>0</v>
      </c>
      <c r="N45" s="394">
        <f>'A8'!N50</f>
        <v>17.672372810000002</v>
      </c>
      <c r="O45" s="394">
        <f>'A8'!O50</f>
        <v>26.317053920000006</v>
      </c>
      <c r="P45" s="394">
        <f>'A8'!P50</f>
        <v>3.2522363400000005</v>
      </c>
      <c r="Q45" s="394">
        <f>'A8'!Q50</f>
        <v>0</v>
      </c>
      <c r="R45" s="394">
        <f>'A8'!R50</f>
        <v>8.0000000000000002E-3</v>
      </c>
      <c r="S45" s="394">
        <f>'A8'!S50</f>
        <v>5.6512987800000003</v>
      </c>
      <c r="T45" s="394">
        <f>'A8'!T50</f>
        <v>0</v>
      </c>
      <c r="U45" s="394">
        <f>'A8'!U50</f>
        <v>0</v>
      </c>
      <c r="V45" s="394">
        <f>'A8'!V50</f>
        <v>0.42577209999999993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0.35399999999999998</v>
      </c>
      <c r="AA45" s="394">
        <f>'A8'!AA50</f>
        <v>0</v>
      </c>
      <c r="AB45" s="394">
        <f>'A8'!AB50</f>
        <v>0</v>
      </c>
      <c r="AC45" s="394">
        <f>'A8'!AC50</f>
        <v>67.70640066</v>
      </c>
      <c r="AD45" s="394">
        <f>'A8'!AD50</f>
        <v>297.02235210000003</v>
      </c>
      <c r="AE45" s="394">
        <f>'A8'!AE50</f>
        <v>0</v>
      </c>
      <c r="AF45" s="394">
        <f>'A8'!AF50</f>
        <v>0</v>
      </c>
      <c r="AG45" s="394">
        <f>'A8'!AG50</f>
        <v>13.728419539999999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1.2209466600000001</v>
      </c>
      <c r="AM45" s="394">
        <f>'A8'!AM50</f>
        <v>6.0000000000000001E-3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1364.19326798</v>
      </c>
      <c r="AR45" s="394">
        <f>'A8'!AR50</f>
        <v>15366.045255439996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2044.0363020600003</v>
      </c>
      <c r="F31" s="358">
        <v>0</v>
      </c>
      <c r="G31" s="359">
        <v>5.8469999999999995</v>
      </c>
      <c r="H31" s="359">
        <v>12888.711238884996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219858.94946264845</v>
      </c>
      <c r="E13" s="401">
        <f t="shared" si="0"/>
        <v>5771.3374950199877</v>
      </c>
      <c r="F13" s="401">
        <f t="shared" si="0"/>
        <v>25.308427469999994</v>
      </c>
      <c r="G13" s="401">
        <f t="shared" si="0"/>
        <v>18.249584200000001</v>
      </c>
      <c r="H13" s="401">
        <f t="shared" si="0"/>
        <v>0.59002364000000007</v>
      </c>
      <c r="I13" s="401">
        <f t="shared" si="0"/>
        <v>0.97920479999999999</v>
      </c>
      <c r="J13" s="401">
        <f t="shared" si="0"/>
        <v>0</v>
      </c>
      <c r="K13" s="401">
        <f t="shared" si="0"/>
        <v>0</v>
      </c>
      <c r="L13" s="401">
        <f t="shared" si="0"/>
        <v>0.74836733</v>
      </c>
      <c r="M13" s="401">
        <f t="shared" si="0"/>
        <v>225676.16256510845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158889.1555946185</v>
      </c>
      <c r="E14" s="122">
        <v>4920.701063829988</v>
      </c>
      <c r="F14" s="122">
        <v>25.308427469999994</v>
      </c>
      <c r="G14" s="122">
        <v>1.5416214800000001</v>
      </c>
      <c r="H14" s="122">
        <v>0.59002364000000007</v>
      </c>
      <c r="I14" s="122">
        <v>0.97920479999999999</v>
      </c>
      <c r="J14" s="122">
        <v>0</v>
      </c>
      <c r="K14" s="122">
        <v>0</v>
      </c>
      <c r="L14" s="388">
        <v>0.74836733</v>
      </c>
      <c r="M14" s="111">
        <f t="shared" ref="M14:M22" si="1">SUM(D14:L14)</f>
        <v>163839.02430316849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60969.793868029956</v>
      </c>
      <c r="E15" s="111">
        <v>850.63643119000005</v>
      </c>
      <c r="F15" s="111">
        <v>0</v>
      </c>
      <c r="G15" s="111">
        <v>16.707962720000001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61837.138261939959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114559.55417159002</v>
      </c>
      <c r="E16" s="401">
        <f t="shared" si="2"/>
        <v>11051.08044957001</v>
      </c>
      <c r="F16" s="401">
        <f t="shared" si="2"/>
        <v>4.3649604800000006</v>
      </c>
      <c r="G16" s="401">
        <f t="shared" si="2"/>
        <v>3.4912826400000005</v>
      </c>
      <c r="H16" s="401">
        <f t="shared" si="2"/>
        <v>6.3560010800000004</v>
      </c>
      <c r="I16" s="401">
        <f t="shared" si="2"/>
        <v>3.8570132799999999</v>
      </c>
      <c r="J16" s="401">
        <f t="shared" si="2"/>
        <v>0</v>
      </c>
      <c r="K16" s="401">
        <f t="shared" si="2"/>
        <v>3.2157060000000001E-2</v>
      </c>
      <c r="L16" s="401">
        <f t="shared" si="2"/>
        <v>31.46270118</v>
      </c>
      <c r="M16" s="111">
        <f t="shared" si="1"/>
        <v>125660.19873688003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52590.31478817013</v>
      </c>
      <c r="E17" s="122">
        <v>5716.4610083300122</v>
      </c>
      <c r="F17" s="122">
        <v>3.5755420500000006</v>
      </c>
      <c r="G17" s="122">
        <v>2.7349570300000003</v>
      </c>
      <c r="H17" s="122">
        <v>5.5302165200000006</v>
      </c>
      <c r="I17" s="122">
        <v>3.8570132799999999</v>
      </c>
      <c r="J17" s="122">
        <v>0</v>
      </c>
      <c r="K17" s="122">
        <v>3.2157060000000001E-2</v>
      </c>
      <c r="L17" s="388">
        <v>1.33147248</v>
      </c>
      <c r="M17" s="111">
        <f t="shared" si="1"/>
        <v>58323.83715492014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61969.239383419896</v>
      </c>
      <c r="E18" s="111">
        <v>5334.6194412399991</v>
      </c>
      <c r="F18" s="111">
        <v>0.78941843</v>
      </c>
      <c r="G18" s="111">
        <v>0.75632560999999998</v>
      </c>
      <c r="H18" s="111">
        <v>0.82578456</v>
      </c>
      <c r="I18" s="111">
        <v>0</v>
      </c>
      <c r="J18" s="111">
        <v>0</v>
      </c>
      <c r="K18" s="111">
        <v>0</v>
      </c>
      <c r="L18" s="388">
        <v>30.131228700000001</v>
      </c>
      <c r="M18" s="111">
        <f t="shared" si="1"/>
        <v>67336.361581959893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108799.66677937987</v>
      </c>
      <c r="E19" s="401">
        <f t="shared" si="3"/>
        <v>8382.873781660006</v>
      </c>
      <c r="F19" s="401">
        <f t="shared" si="3"/>
        <v>71.121722449999979</v>
      </c>
      <c r="G19" s="401">
        <f t="shared" si="3"/>
        <v>67.213046680000005</v>
      </c>
      <c r="H19" s="401">
        <f t="shared" si="3"/>
        <v>46.385428119999993</v>
      </c>
      <c r="I19" s="401">
        <f t="shared" si="3"/>
        <v>2.2139514</v>
      </c>
      <c r="J19" s="401">
        <f t="shared" si="3"/>
        <v>0.33562476000000002</v>
      </c>
      <c r="K19" s="401">
        <f t="shared" si="3"/>
        <v>11.77674098</v>
      </c>
      <c r="L19" s="401">
        <f t="shared" si="3"/>
        <v>28.27671603999999</v>
      </c>
      <c r="M19" s="111">
        <f t="shared" si="1"/>
        <v>117409.86379146988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44388.435495379854</v>
      </c>
      <c r="E20" s="122">
        <v>7816.4596925700062</v>
      </c>
      <c r="F20" s="122">
        <v>70.918227009999981</v>
      </c>
      <c r="G20" s="122">
        <v>62.137891300000007</v>
      </c>
      <c r="H20" s="122">
        <v>39.396736639999993</v>
      </c>
      <c r="I20" s="122">
        <v>2.1546051899999998</v>
      </c>
      <c r="J20" s="122">
        <v>0.33562476000000002</v>
      </c>
      <c r="K20" s="122">
        <v>11.64493789</v>
      </c>
      <c r="L20" s="388">
        <v>26.803851209999991</v>
      </c>
      <c r="M20" s="111">
        <f t="shared" si="1"/>
        <v>52418.287061949872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64411.231284000016</v>
      </c>
      <c r="E21" s="111">
        <v>566.41408908999972</v>
      </c>
      <c r="F21" s="111">
        <v>0.20349544</v>
      </c>
      <c r="G21" s="111">
        <v>5.07515538</v>
      </c>
      <c r="H21" s="111">
        <v>6.9886914800000017</v>
      </c>
      <c r="I21" s="111">
        <v>5.9346209999999996E-2</v>
      </c>
      <c r="J21" s="111">
        <v>0</v>
      </c>
      <c r="K21" s="111">
        <v>0.13180308999999998</v>
      </c>
      <c r="L21" s="388">
        <v>1.47286483</v>
      </c>
      <c r="M21" s="111">
        <f t="shared" si="1"/>
        <v>64991.57672952002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443218.17041361833</v>
      </c>
      <c r="E22" s="401">
        <f t="shared" si="4"/>
        <v>25205.291726250005</v>
      </c>
      <c r="F22" s="401">
        <f t="shared" si="4"/>
        <v>100.79511039999997</v>
      </c>
      <c r="G22" s="401">
        <f t="shared" si="4"/>
        <v>88.95391352</v>
      </c>
      <c r="H22" s="401">
        <f t="shared" si="4"/>
        <v>53.33145283999999</v>
      </c>
      <c r="I22" s="401">
        <f t="shared" si="4"/>
        <v>7.0501694799999992</v>
      </c>
      <c r="J22" s="401">
        <f t="shared" si="4"/>
        <v>0.33562476000000002</v>
      </c>
      <c r="K22" s="401">
        <f t="shared" si="4"/>
        <v>11.808898039999999</v>
      </c>
      <c r="L22" s="401">
        <f t="shared" si="4"/>
        <v>60.487784549999994</v>
      </c>
      <c r="M22" s="111">
        <f t="shared" si="1"/>
        <v>468746.22509345831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6484.2361570800003</v>
      </c>
      <c r="E25" s="401">
        <f t="shared" si="5"/>
        <v>591.18279407999989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7075.4189511599998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643.11655940000014</v>
      </c>
      <c r="E26" s="122">
        <v>403.81523485999998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1046.9317942600001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5841.11959768</v>
      </c>
      <c r="E27" s="111">
        <v>187.36755921999998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6028.4871568999997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3247.3700149699985</v>
      </c>
      <c r="E28" s="401">
        <f t="shared" si="7"/>
        <v>59.11982656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3306.4898415299986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1791.3672080299984</v>
      </c>
      <c r="E29" s="122">
        <v>58.560162040000002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1849.9273700699985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1456.00280694</v>
      </c>
      <c r="E30" s="111">
        <v>0.55966452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1456.5624714600001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1625.9729515900001</v>
      </c>
      <c r="E31" s="401">
        <f t="shared" si="8"/>
        <v>868.78238185999976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11.996736199999999</v>
      </c>
      <c r="L31" s="401">
        <f t="shared" si="8"/>
        <v>0</v>
      </c>
      <c r="M31" s="111">
        <f t="shared" si="6"/>
        <v>2506.7520696500001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1522.4080868400001</v>
      </c>
      <c r="E32" s="122">
        <v>867.78879584999981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11.996736199999999</v>
      </c>
      <c r="L32" s="388">
        <v>0</v>
      </c>
      <c r="M32" s="111">
        <f t="shared" si="6"/>
        <v>2402.1936188900004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103.56486474999998</v>
      </c>
      <c r="E33" s="111">
        <v>0.99358601000000002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104.55845075999999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11357.57912364</v>
      </c>
      <c r="E34" s="401">
        <f t="shared" si="9"/>
        <v>1519.0850024999995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11.996736199999999</v>
      </c>
      <c r="L34" s="401">
        <f t="shared" si="9"/>
        <v>0</v>
      </c>
      <c r="M34" s="111">
        <f t="shared" si="6"/>
        <v>12888.660862340001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3041.0805300800002</v>
      </c>
      <c r="E36" s="112">
        <v>37.377299259999994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4.9903070400000002</v>
      </c>
      <c r="L36" s="112">
        <v>0</v>
      </c>
      <c r="M36" s="111">
        <f>SUM(D36:L36)</f>
        <v>3083.4481363800005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7176.2251644500002</v>
      </c>
      <c r="E37" s="112">
        <v>1474.7013263899996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7.0064291599999997</v>
      </c>
      <c r="L37" s="112">
        <v>0</v>
      </c>
      <c r="M37" s="111">
        <f>SUM(D37:L37)</f>
        <v>8657.9329199999993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1140.2734291199999</v>
      </c>
      <c r="E38" s="112">
        <v>7.0063768499999997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1147.2798059699999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197583.91289750009</v>
      </c>
      <c r="E41" s="401">
        <f t="shared" si="10"/>
        <v>3500.8549560099996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201084.7678535101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116903.88264031011</v>
      </c>
      <c r="E42" s="122">
        <v>2668.3511190799995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119572.23375939012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80680.030257189996</v>
      </c>
      <c r="E43" s="111">
        <v>832.50383693000015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81512.534094119997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85122.599993390191</v>
      </c>
      <c r="E44" s="401">
        <f t="shared" si="12"/>
        <v>5074.4599323699986</v>
      </c>
      <c r="F44" s="401">
        <f t="shared" si="12"/>
        <v>0</v>
      </c>
      <c r="G44" s="401">
        <f t="shared" si="12"/>
        <v>0.31181166999999999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90197.371737430192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75304.247069520192</v>
      </c>
      <c r="E45" s="122">
        <v>3980.0149989099982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79284.262068430195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9818.3529238699994</v>
      </c>
      <c r="E46" s="111">
        <v>1094.4449334599999</v>
      </c>
      <c r="F46" s="111">
        <v>0</v>
      </c>
      <c r="G46" s="111">
        <v>0.31181166999999999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10913.109668999999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7931.4943751299998</v>
      </c>
      <c r="E47" s="401">
        <f t="shared" si="13"/>
        <v>99.829763610000029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8031.3241387399994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52.625559959999997</v>
      </c>
      <c r="E48" s="122">
        <v>2.2189000500000002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54.844460009999999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7878.8688151699998</v>
      </c>
      <c r="E49" s="111">
        <v>97.610863560000027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7976.4796787300002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290638.00726602029</v>
      </c>
      <c r="E50" s="401">
        <f t="shared" si="14"/>
        <v>8675.1446519899982</v>
      </c>
      <c r="F50" s="401">
        <f t="shared" si="14"/>
        <v>0</v>
      </c>
      <c r="G50" s="401">
        <f t="shared" si="14"/>
        <v>0.31181166999999999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299313.46372968028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285846.64250149846</v>
      </c>
      <c r="E52" s="112">
        <v>8423.5575457799841</v>
      </c>
      <c r="F52" s="112">
        <v>0</v>
      </c>
      <c r="G52" s="112">
        <v>0.31181166999999999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294270.51185894845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4678.4138111100001</v>
      </c>
      <c r="E53" s="112">
        <v>251.58710620999997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4930.0009173199996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112.95095348999999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112.95095348999999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November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59625.540798040034</v>
      </c>
      <c r="E13" s="401">
        <f t="shared" si="0"/>
        <v>722.74308680000001</v>
      </c>
      <c r="F13" s="401">
        <f t="shared" si="0"/>
        <v>5192.2973719200072</v>
      </c>
      <c r="G13" s="401">
        <f t="shared" si="0"/>
        <v>769.8399357699999</v>
      </c>
      <c r="H13" s="401">
        <f t="shared" si="0"/>
        <v>853.29756128999975</v>
      </c>
      <c r="I13" s="401">
        <f t="shared" si="0"/>
        <v>342.01609112000006</v>
      </c>
      <c r="J13" s="401">
        <f t="shared" si="0"/>
        <v>41.571904890000013</v>
      </c>
      <c r="K13" s="401">
        <f t="shared" si="0"/>
        <v>2939.9508063800008</v>
      </c>
      <c r="L13" s="111">
        <f t="shared" ref="L13:L22" si="1">SUM(D13:K13)</f>
        <v>70487.257556210054</v>
      </c>
    </row>
    <row r="14" spans="1:17" s="14" customFormat="1" ht="18" customHeight="1">
      <c r="A14" s="30"/>
      <c r="B14" s="31" t="s">
        <v>15</v>
      </c>
      <c r="C14" s="31"/>
      <c r="D14" s="122">
        <v>9332.4558572399892</v>
      </c>
      <c r="E14" s="122">
        <v>135.92272625000007</v>
      </c>
      <c r="F14" s="122">
        <v>803.47267144000057</v>
      </c>
      <c r="G14" s="122">
        <v>127.02670858</v>
      </c>
      <c r="H14" s="122">
        <v>109.99386079</v>
      </c>
      <c r="I14" s="122">
        <v>63.248798370000003</v>
      </c>
      <c r="J14" s="122">
        <v>0.38865706</v>
      </c>
      <c r="K14" s="122">
        <v>7.9495071599999987</v>
      </c>
      <c r="L14" s="111">
        <f t="shared" si="1"/>
        <v>10580.458786889991</v>
      </c>
    </row>
    <row r="15" spans="1:17" s="14" customFormat="1" ht="18" customHeight="1">
      <c r="A15" s="30"/>
      <c r="B15" s="31" t="s">
        <v>16</v>
      </c>
      <c r="C15" s="31"/>
      <c r="D15" s="111">
        <v>50293.084940800043</v>
      </c>
      <c r="E15" s="111">
        <v>586.82036054999992</v>
      </c>
      <c r="F15" s="111">
        <v>4388.8247004800069</v>
      </c>
      <c r="G15" s="111">
        <v>642.81322718999991</v>
      </c>
      <c r="H15" s="111">
        <v>743.30370049999976</v>
      </c>
      <c r="I15" s="111">
        <v>278.76729275000002</v>
      </c>
      <c r="J15" s="111">
        <v>41.183247830000013</v>
      </c>
      <c r="K15" s="111">
        <v>2932.0012992200009</v>
      </c>
      <c r="L15" s="111">
        <f t="shared" si="1"/>
        <v>59906.798769320056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27870.720709179994</v>
      </c>
      <c r="E16" s="401">
        <f t="shared" si="2"/>
        <v>344.51401770999991</v>
      </c>
      <c r="F16" s="401">
        <f t="shared" si="2"/>
        <v>4501.9667855200023</v>
      </c>
      <c r="G16" s="401">
        <f t="shared" si="2"/>
        <v>293.63927380999979</v>
      </c>
      <c r="H16" s="401">
        <f t="shared" si="2"/>
        <v>222.35910807000002</v>
      </c>
      <c r="I16" s="401">
        <f t="shared" si="2"/>
        <v>164.34581176999993</v>
      </c>
      <c r="J16" s="401">
        <f t="shared" si="2"/>
        <v>6.2508226400000009</v>
      </c>
      <c r="K16" s="401">
        <f t="shared" si="2"/>
        <v>337.72669705999994</v>
      </c>
      <c r="L16" s="111">
        <f t="shared" si="1"/>
        <v>33741.52322576</v>
      </c>
    </row>
    <row r="17" spans="1:14" s="14" customFormat="1" ht="18" customHeight="1">
      <c r="A17" s="30"/>
      <c r="B17" s="31" t="s">
        <v>15</v>
      </c>
      <c r="C17" s="31"/>
      <c r="D17" s="122">
        <v>6306.1293908800044</v>
      </c>
      <c r="E17" s="122">
        <v>18.066503519999994</v>
      </c>
      <c r="F17" s="122">
        <v>17.6168926</v>
      </c>
      <c r="G17" s="122">
        <v>6.4084663099999988</v>
      </c>
      <c r="H17" s="122">
        <v>2.1014639999999998E-2</v>
      </c>
      <c r="I17" s="122">
        <v>1.02943E-3</v>
      </c>
      <c r="J17" s="122">
        <v>4.8113999999999995E-3</v>
      </c>
      <c r="K17" s="122">
        <v>0.20353104000000002</v>
      </c>
      <c r="L17" s="111">
        <f t="shared" si="1"/>
        <v>6348.4516398200049</v>
      </c>
    </row>
    <row r="18" spans="1:14" s="14" customFormat="1" ht="18" customHeight="1">
      <c r="A18" s="30"/>
      <c r="B18" s="31" t="s">
        <v>16</v>
      </c>
      <c r="C18" s="31"/>
      <c r="D18" s="111">
        <v>21564.59131829999</v>
      </c>
      <c r="E18" s="111">
        <v>326.44751418999994</v>
      </c>
      <c r="F18" s="111">
        <v>4484.3498929200023</v>
      </c>
      <c r="G18" s="111">
        <v>287.2308074999998</v>
      </c>
      <c r="H18" s="111">
        <v>222.33809343000001</v>
      </c>
      <c r="I18" s="111">
        <v>164.34478233999994</v>
      </c>
      <c r="J18" s="111">
        <v>6.2460112400000005</v>
      </c>
      <c r="K18" s="111">
        <v>337.52316601999996</v>
      </c>
      <c r="L18" s="111">
        <f t="shared" si="1"/>
        <v>27393.071585939993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17764.115430530022</v>
      </c>
      <c r="E19" s="401">
        <f t="shared" si="3"/>
        <v>277.31207133999993</v>
      </c>
      <c r="F19" s="401">
        <f t="shared" si="3"/>
        <v>5101.4504079000008</v>
      </c>
      <c r="G19" s="401">
        <f t="shared" si="3"/>
        <v>157.7762637699999</v>
      </c>
      <c r="H19" s="401">
        <f t="shared" si="3"/>
        <v>387.90040526000001</v>
      </c>
      <c r="I19" s="401">
        <f t="shared" si="3"/>
        <v>190.96420496000002</v>
      </c>
      <c r="J19" s="401">
        <f t="shared" si="3"/>
        <v>3.8866967800000007</v>
      </c>
      <c r="K19" s="401">
        <f t="shared" si="3"/>
        <v>27.383257329999992</v>
      </c>
      <c r="L19" s="111">
        <f t="shared" si="1"/>
        <v>23910.788737870018</v>
      </c>
    </row>
    <row r="20" spans="1:14" s="14" customFormat="1" ht="18" customHeight="1">
      <c r="A20" s="30"/>
      <c r="B20" s="31" t="s">
        <v>15</v>
      </c>
      <c r="C20" s="31"/>
      <c r="D20" s="122">
        <v>5303.412136860019</v>
      </c>
      <c r="E20" s="122">
        <v>167.12925333999996</v>
      </c>
      <c r="F20" s="122">
        <v>881.99583607000022</v>
      </c>
      <c r="G20" s="122">
        <v>109.83131018999993</v>
      </c>
      <c r="H20" s="122">
        <v>17.098021899999999</v>
      </c>
      <c r="I20" s="122">
        <v>35.840910190000002</v>
      </c>
      <c r="J20" s="122">
        <v>3.8768393300000006</v>
      </c>
      <c r="K20" s="122">
        <v>25.719641459999991</v>
      </c>
      <c r="L20" s="111">
        <f t="shared" si="1"/>
        <v>6544.9039493400196</v>
      </c>
    </row>
    <row r="21" spans="1:14" s="14" customFormat="1" ht="18" customHeight="1">
      <c r="A21" s="30"/>
      <c r="B21" s="31" t="s">
        <v>16</v>
      </c>
      <c r="C21" s="31"/>
      <c r="D21" s="111">
        <v>12460.703293670002</v>
      </c>
      <c r="E21" s="111">
        <v>110.18281799999998</v>
      </c>
      <c r="F21" s="111">
        <v>4219.4545718300005</v>
      </c>
      <c r="G21" s="111">
        <v>47.944953579999982</v>
      </c>
      <c r="H21" s="111">
        <v>370.80238336000002</v>
      </c>
      <c r="I21" s="111">
        <v>155.12329477</v>
      </c>
      <c r="J21" s="111">
        <v>9.8574500000000002E-3</v>
      </c>
      <c r="K21" s="111">
        <v>1.6636158700000001</v>
      </c>
      <c r="L21" s="111">
        <f t="shared" si="1"/>
        <v>17365.884788530002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105260.37693775006</v>
      </c>
      <c r="E22" s="401">
        <f t="shared" si="4"/>
        <v>1344.5691758499997</v>
      </c>
      <c r="F22" s="401">
        <f t="shared" si="4"/>
        <v>14795.714565340009</v>
      </c>
      <c r="G22" s="401">
        <f t="shared" si="4"/>
        <v>1221.2554733499996</v>
      </c>
      <c r="H22" s="401">
        <f t="shared" si="4"/>
        <v>1463.5570746199996</v>
      </c>
      <c r="I22" s="401">
        <f t="shared" si="4"/>
        <v>697.32610784999997</v>
      </c>
      <c r="J22" s="401">
        <f t="shared" si="4"/>
        <v>51.709424310000017</v>
      </c>
      <c r="K22" s="401">
        <f t="shared" si="4"/>
        <v>3305.0607607700008</v>
      </c>
      <c r="L22" s="111">
        <f t="shared" si="1"/>
        <v>128139.56951984006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167.14969126</v>
      </c>
      <c r="E25" s="401">
        <f t="shared" si="5"/>
        <v>227.93720634000005</v>
      </c>
      <c r="F25" s="401">
        <f t="shared" si="5"/>
        <v>1.1931941699999999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15.222743119999999</v>
      </c>
      <c r="K25" s="401">
        <f t="shared" si="5"/>
        <v>3.7669999999999999</v>
      </c>
      <c r="L25" s="111">
        <f t="shared" ref="L25:L38" si="6">SUM(D25:K25)</f>
        <v>415.26983489000008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61.973684910000003</v>
      </c>
      <c r="F26" s="122">
        <v>1.19141067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63.165095580000006</v>
      </c>
    </row>
    <row r="27" spans="1:14" s="14" customFormat="1" ht="18" customHeight="1">
      <c r="A27" s="30"/>
      <c r="B27" s="31" t="s">
        <v>16</v>
      </c>
      <c r="C27" s="31"/>
      <c r="D27" s="111">
        <v>167.14969126</v>
      </c>
      <c r="E27" s="111">
        <v>165.96352143000004</v>
      </c>
      <c r="F27" s="111">
        <v>1.7835000000000001E-3</v>
      </c>
      <c r="G27" s="111">
        <v>0</v>
      </c>
      <c r="H27" s="111">
        <v>0</v>
      </c>
      <c r="I27" s="111">
        <v>0</v>
      </c>
      <c r="J27" s="111">
        <v>15.222743119999999</v>
      </c>
      <c r="K27" s="111">
        <v>3.7669999999999999</v>
      </c>
      <c r="L27" s="111">
        <f t="shared" si="6"/>
        <v>352.10473931000007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1237.6767295499999</v>
      </c>
      <c r="E28" s="401">
        <f t="shared" si="7"/>
        <v>46.974070330000004</v>
      </c>
      <c r="F28" s="401">
        <f t="shared" si="7"/>
        <v>16.810139360000001</v>
      </c>
      <c r="G28" s="401">
        <f t="shared" si="7"/>
        <v>0.41507342999999997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0.14899999999999999</v>
      </c>
      <c r="L28" s="111">
        <f t="shared" si="6"/>
        <v>1302.0250126699996</v>
      </c>
    </row>
    <row r="29" spans="1:14" s="14" customFormat="1" ht="18" customHeight="1">
      <c r="A29" s="30"/>
      <c r="B29" s="31" t="s">
        <v>15</v>
      </c>
      <c r="C29" s="12"/>
      <c r="D29" s="122">
        <v>0.38041503999999998</v>
      </c>
      <c r="E29" s="122">
        <v>2.0871653399999999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2.4675803799999998</v>
      </c>
    </row>
    <row r="30" spans="1:14" s="14" customFormat="1" ht="18" customHeight="1">
      <c r="A30" s="30"/>
      <c r="B30" s="31" t="s">
        <v>16</v>
      </c>
      <c r="C30" s="31"/>
      <c r="D30" s="111">
        <v>1237.29631451</v>
      </c>
      <c r="E30" s="111">
        <v>44.886904990000005</v>
      </c>
      <c r="F30" s="111">
        <v>16.810139360000001</v>
      </c>
      <c r="G30" s="111">
        <v>0.41507342999999997</v>
      </c>
      <c r="H30" s="111">
        <v>0</v>
      </c>
      <c r="I30" s="111">
        <v>0</v>
      </c>
      <c r="J30" s="111">
        <v>0</v>
      </c>
      <c r="K30" s="111">
        <v>0.14899999999999999</v>
      </c>
      <c r="L30" s="111">
        <f t="shared" si="6"/>
        <v>1299.5574322899997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92.543849159999994</v>
      </c>
      <c r="E31" s="401">
        <f t="shared" si="8"/>
        <v>88.872517160000001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181.41636632000001</v>
      </c>
    </row>
    <row r="32" spans="1:14" s="14" customFormat="1" ht="18" customHeight="1">
      <c r="A32" s="30"/>
      <c r="B32" s="31" t="s">
        <v>15</v>
      </c>
      <c r="C32" s="12"/>
      <c r="D32" s="122">
        <v>89.768440229999996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89.768440229999996</v>
      </c>
    </row>
    <row r="33" spans="1:15" s="14" customFormat="1" ht="18" customHeight="1">
      <c r="A33" s="30"/>
      <c r="B33" s="31" t="s">
        <v>16</v>
      </c>
      <c r="C33" s="31"/>
      <c r="D33" s="111">
        <v>2.7754089300000002</v>
      </c>
      <c r="E33" s="111">
        <v>88.872517160000001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91.647926089999999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1497.37026997</v>
      </c>
      <c r="E34" s="401">
        <f t="shared" si="9"/>
        <v>363.78379383000004</v>
      </c>
      <c r="F34" s="401">
        <f t="shared" si="9"/>
        <v>18.003333529999999</v>
      </c>
      <c r="G34" s="401">
        <f t="shared" si="9"/>
        <v>0.41507342999999997</v>
      </c>
      <c r="H34" s="401">
        <f t="shared" si="9"/>
        <v>0</v>
      </c>
      <c r="I34" s="401">
        <f t="shared" si="9"/>
        <v>0</v>
      </c>
      <c r="J34" s="401">
        <f t="shared" si="9"/>
        <v>15.222743119999999</v>
      </c>
      <c r="K34" s="401">
        <f t="shared" si="9"/>
        <v>3.9159999999999999</v>
      </c>
      <c r="L34" s="111">
        <f t="shared" si="6"/>
        <v>1898.7112138799998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119.80664152</v>
      </c>
      <c r="E36" s="112">
        <v>355.66349462000005</v>
      </c>
      <c r="F36" s="112">
        <v>0</v>
      </c>
      <c r="G36" s="112">
        <v>0</v>
      </c>
      <c r="H36" s="112">
        <v>0</v>
      </c>
      <c r="I36" s="112">
        <v>0</v>
      </c>
      <c r="J36" s="112">
        <v>8.0115169399999999</v>
      </c>
      <c r="K36" s="112">
        <v>3.9159999999999999</v>
      </c>
      <c r="L36" s="111">
        <f t="shared" si="6"/>
        <v>487.39765308</v>
      </c>
    </row>
    <row r="37" spans="1:15" s="14" customFormat="1" ht="18" customHeight="1">
      <c r="A37" s="29"/>
      <c r="B37" s="12" t="s">
        <v>22</v>
      </c>
      <c r="C37" s="12"/>
      <c r="D37" s="112">
        <v>1377.56362844</v>
      </c>
      <c r="E37" s="112">
        <v>8.1202992100000007</v>
      </c>
      <c r="F37" s="112">
        <v>18.003333529999999</v>
      </c>
      <c r="G37" s="112">
        <v>0.41507342999999997</v>
      </c>
      <c r="H37" s="112">
        <v>0</v>
      </c>
      <c r="I37" s="112">
        <v>0</v>
      </c>
      <c r="J37" s="112">
        <v>7.2112261899999996</v>
      </c>
      <c r="K37" s="112">
        <v>0</v>
      </c>
      <c r="L37" s="111">
        <f t="shared" si="6"/>
        <v>1411.3135607999998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42352.693168089943</v>
      </c>
      <c r="E41" s="401">
        <f t="shared" si="10"/>
        <v>3028.3287404899997</v>
      </c>
      <c r="F41" s="401">
        <f t="shared" si="10"/>
        <v>2766.5295606700015</v>
      </c>
      <c r="G41" s="401">
        <f t="shared" si="10"/>
        <v>2044.5174619799998</v>
      </c>
      <c r="H41" s="401">
        <f t="shared" si="10"/>
        <v>1549.1585809500002</v>
      </c>
      <c r="I41" s="401">
        <f t="shared" si="10"/>
        <v>448.47096268000013</v>
      </c>
      <c r="J41" s="401">
        <f t="shared" si="10"/>
        <v>0.14944187</v>
      </c>
      <c r="K41" s="401">
        <f t="shared" si="10"/>
        <v>4201.2701797700011</v>
      </c>
      <c r="L41" s="111">
        <f t="shared" ref="L41:L50" si="11">SUM(D41:K41)</f>
        <v>56391.118096499951</v>
      </c>
    </row>
    <row r="42" spans="1:15" s="14" customFormat="1" ht="18" customHeight="1">
      <c r="A42" s="30"/>
      <c r="B42" s="31" t="s">
        <v>15</v>
      </c>
      <c r="C42" s="31"/>
      <c r="D42" s="122">
        <v>8211.0765960099925</v>
      </c>
      <c r="E42" s="122">
        <v>502.15101384999997</v>
      </c>
      <c r="F42" s="122">
        <v>664.74726803999999</v>
      </c>
      <c r="G42" s="122">
        <v>638.66355070999998</v>
      </c>
      <c r="H42" s="122">
        <v>171.79676584999996</v>
      </c>
      <c r="I42" s="122">
        <v>39.061572680000005</v>
      </c>
      <c r="J42" s="122">
        <v>0</v>
      </c>
      <c r="K42" s="122">
        <v>0</v>
      </c>
      <c r="L42" s="111">
        <f t="shared" si="11"/>
        <v>10227.496767139994</v>
      </c>
    </row>
    <row r="43" spans="1:15" s="14" customFormat="1" ht="18" customHeight="1">
      <c r="A43" s="30"/>
      <c r="B43" s="31" t="s">
        <v>16</v>
      </c>
      <c r="C43" s="31"/>
      <c r="D43" s="111">
        <v>34141.616572079947</v>
      </c>
      <c r="E43" s="111">
        <v>2526.1777266399999</v>
      </c>
      <c r="F43" s="111">
        <v>2101.7822926300014</v>
      </c>
      <c r="G43" s="111">
        <v>1405.8539112699998</v>
      </c>
      <c r="H43" s="111">
        <v>1377.3618151000003</v>
      </c>
      <c r="I43" s="111">
        <v>409.40939000000014</v>
      </c>
      <c r="J43" s="111">
        <v>0.14944187</v>
      </c>
      <c r="K43" s="111">
        <v>4201.2701797700011</v>
      </c>
      <c r="L43" s="111">
        <f t="shared" si="11"/>
        <v>46163.62132935995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37245.70634839002</v>
      </c>
      <c r="E44" s="401">
        <f t="shared" si="12"/>
        <v>1026.88589125</v>
      </c>
      <c r="F44" s="401">
        <f t="shared" si="12"/>
        <v>2100.3868652399983</v>
      </c>
      <c r="G44" s="401">
        <f t="shared" si="12"/>
        <v>1732.3890698799999</v>
      </c>
      <c r="H44" s="401">
        <f t="shared" si="12"/>
        <v>100.15153258000001</v>
      </c>
      <c r="I44" s="401">
        <f t="shared" si="12"/>
        <v>33.252851499999998</v>
      </c>
      <c r="J44" s="401">
        <f t="shared" si="12"/>
        <v>0.19703967</v>
      </c>
      <c r="K44" s="401">
        <f t="shared" si="12"/>
        <v>798.72552615999984</v>
      </c>
      <c r="L44" s="111">
        <f t="shared" si="11"/>
        <v>43037.695124670019</v>
      </c>
    </row>
    <row r="45" spans="1:15" s="14" customFormat="1" ht="18" customHeight="1">
      <c r="A45" s="30"/>
      <c r="B45" s="31" t="s">
        <v>15</v>
      </c>
      <c r="C45" s="31"/>
      <c r="D45" s="122">
        <v>2141.1606121199998</v>
      </c>
      <c r="E45" s="122">
        <v>0</v>
      </c>
      <c r="F45" s="122">
        <v>0.45505524000000003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2141.6156673599999</v>
      </c>
    </row>
    <row r="46" spans="1:15" s="14" customFormat="1" ht="18" customHeight="1">
      <c r="A46" s="30"/>
      <c r="B46" s="31" t="s">
        <v>16</v>
      </c>
      <c r="C46" s="31"/>
      <c r="D46" s="111">
        <v>35104.545736270018</v>
      </c>
      <c r="E46" s="111">
        <v>1026.88589125</v>
      </c>
      <c r="F46" s="111">
        <v>2099.9318099999982</v>
      </c>
      <c r="G46" s="111">
        <v>1732.3890698799999</v>
      </c>
      <c r="H46" s="111">
        <v>100.15153258000001</v>
      </c>
      <c r="I46" s="111">
        <v>33.252851499999998</v>
      </c>
      <c r="J46" s="111">
        <v>0.19703967</v>
      </c>
      <c r="K46" s="111">
        <v>798.72552615999984</v>
      </c>
      <c r="L46" s="111">
        <f t="shared" si="11"/>
        <v>40896.079457310021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5088.9478519000004</v>
      </c>
      <c r="E47" s="401">
        <f t="shared" si="13"/>
        <v>585.46322348000012</v>
      </c>
      <c r="F47" s="401">
        <f t="shared" si="13"/>
        <v>873.3008800399997</v>
      </c>
      <c r="G47" s="401">
        <f t="shared" si="13"/>
        <v>125.04959137</v>
      </c>
      <c r="H47" s="401">
        <f t="shared" si="13"/>
        <v>83.19065943999999</v>
      </c>
      <c r="I47" s="401">
        <f t="shared" si="13"/>
        <v>75.487122340000013</v>
      </c>
      <c r="J47" s="401">
        <f t="shared" si="13"/>
        <v>0</v>
      </c>
      <c r="K47" s="401">
        <f t="shared" si="13"/>
        <v>140.65406098999998</v>
      </c>
      <c r="L47" s="111">
        <f t="shared" si="11"/>
        <v>6972.0933895599992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297.3165394400001</v>
      </c>
      <c r="E48" s="122">
        <v>59.675518980000007</v>
      </c>
      <c r="F48" s="122">
        <v>73.872474759999974</v>
      </c>
      <c r="G48" s="122">
        <v>74.679800329999992</v>
      </c>
      <c r="H48" s="122">
        <v>3.2016665999999998</v>
      </c>
      <c r="I48" s="122">
        <v>17.246379599999997</v>
      </c>
      <c r="J48" s="122">
        <v>0</v>
      </c>
      <c r="K48" s="122">
        <v>129.65406098999998</v>
      </c>
      <c r="L48" s="111">
        <f t="shared" si="11"/>
        <v>655.64644069999997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4791.6313124600001</v>
      </c>
      <c r="E49" s="111">
        <v>525.78770450000013</v>
      </c>
      <c r="F49" s="111">
        <v>799.42840527999977</v>
      </c>
      <c r="G49" s="111">
        <v>50.369791040000003</v>
      </c>
      <c r="H49" s="111">
        <v>79.988992839999995</v>
      </c>
      <c r="I49" s="111">
        <v>58.240742740000009</v>
      </c>
      <c r="J49" s="111">
        <v>0</v>
      </c>
      <c r="K49" s="111">
        <v>11</v>
      </c>
      <c r="L49" s="111">
        <f t="shared" si="11"/>
        <v>6316.4469488599998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84687.347368379968</v>
      </c>
      <c r="E50" s="401">
        <f t="shared" si="14"/>
        <v>4640.6778552199994</v>
      </c>
      <c r="F50" s="401">
        <f t="shared" si="14"/>
        <v>5740.2173059500001</v>
      </c>
      <c r="G50" s="401">
        <f t="shared" si="14"/>
        <v>3901.9561232299993</v>
      </c>
      <c r="H50" s="401">
        <f t="shared" si="14"/>
        <v>1732.5007729700003</v>
      </c>
      <c r="I50" s="401">
        <f t="shared" si="14"/>
        <v>557.21093652000013</v>
      </c>
      <c r="J50" s="401">
        <f t="shared" si="14"/>
        <v>0.34648153999999998</v>
      </c>
      <c r="K50" s="401">
        <f t="shared" si="14"/>
        <v>5140.6497669200007</v>
      </c>
      <c r="L50" s="111">
        <f t="shared" si="11"/>
        <v>106400.90661072997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83704.566577730118</v>
      </c>
      <c r="E52" s="112">
        <v>4621.8453584200015</v>
      </c>
      <c r="F52" s="112">
        <v>5694.464882889989</v>
      </c>
      <c r="G52" s="112">
        <v>3858.6691005599969</v>
      </c>
      <c r="H52" s="112">
        <v>1732.5007729699994</v>
      </c>
      <c r="I52" s="112">
        <v>557.21093652000013</v>
      </c>
      <c r="J52" s="112">
        <v>0.27171257999999998</v>
      </c>
      <c r="K52" s="112">
        <v>5140.3493269600003</v>
      </c>
      <c r="L52" s="111">
        <f>SUM(D52:K52)</f>
        <v>105309.87866863012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982.78079064999986</v>
      </c>
      <c r="E53" s="112">
        <v>18.832496800000001</v>
      </c>
      <c r="F53" s="112">
        <v>45.752423059999998</v>
      </c>
      <c r="G53" s="112">
        <v>43.287022669999999</v>
      </c>
      <c r="H53" s="112">
        <v>0</v>
      </c>
      <c r="I53" s="112">
        <v>0</v>
      </c>
      <c r="J53" s="112">
        <v>7.4768960000000009E-2</v>
      </c>
      <c r="K53" s="112">
        <v>0.30043996000000006</v>
      </c>
      <c r="L53" s="111">
        <f>SUM(D53:K53)</f>
        <v>1091.0279420999998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1500.4369145300002</v>
      </c>
      <c r="E13" s="401">
        <f t="shared" si="0"/>
        <v>952.42207665000024</v>
      </c>
      <c r="F13" s="401">
        <f t="shared" si="0"/>
        <v>366.72180694999997</v>
      </c>
      <c r="G13" s="401">
        <f t="shared" si="0"/>
        <v>5.6948467899999997</v>
      </c>
      <c r="H13" s="401">
        <f t="shared" si="0"/>
        <v>13.130705200000001</v>
      </c>
      <c r="I13" s="401">
        <f t="shared" si="0"/>
        <v>0.39687165999999996</v>
      </c>
      <c r="J13" s="401">
        <f t="shared" si="0"/>
        <v>23.611846529999998</v>
      </c>
      <c r="K13" s="401">
        <f t="shared" ref="K13:K21" si="1">SUM(D13:J13)</f>
        <v>2862.4150683100011</v>
      </c>
      <c r="L13" s="402">
        <f t="shared" si="0"/>
        <v>1482.1555101199992</v>
      </c>
      <c r="M13" s="401">
        <f t="shared" si="0"/>
        <v>300507.99069974851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144.84779768000001</v>
      </c>
      <c r="E14" s="122">
        <v>225.72734349000007</v>
      </c>
      <c r="F14" s="122">
        <v>26.564952939999998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397.14009411000006</v>
      </c>
      <c r="L14" s="388">
        <v>4.3489372449999992</v>
      </c>
      <c r="M14" s="122">
        <f>L14+K14+'A2'!L14+'A1'!M14</f>
        <v>174820.97212141348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1355.5891168500002</v>
      </c>
      <c r="E15" s="111">
        <v>726.69473316000017</v>
      </c>
      <c r="F15" s="111">
        <v>340.15685400999996</v>
      </c>
      <c r="G15" s="111">
        <v>5.6948467899999997</v>
      </c>
      <c r="H15" s="111">
        <v>13.130705200000001</v>
      </c>
      <c r="I15" s="111">
        <v>0.39687165999999996</v>
      </c>
      <c r="J15" s="111">
        <v>23.611846529999998</v>
      </c>
      <c r="K15" s="111">
        <f t="shared" si="1"/>
        <v>2465.274974200001</v>
      </c>
      <c r="L15" s="388">
        <v>1477.8065728749993</v>
      </c>
      <c r="M15" s="122">
        <f>L15+K15+'A2'!L15+'A1'!M15</f>
        <v>125687.01857833502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1249.4967356899999</v>
      </c>
      <c r="E16" s="401">
        <f t="shared" si="2"/>
        <v>822.31505845000038</v>
      </c>
      <c r="F16" s="401">
        <f t="shared" si="2"/>
        <v>165.56983026</v>
      </c>
      <c r="G16" s="401">
        <f t="shared" si="2"/>
        <v>2.7355020000000001E-2</v>
      </c>
      <c r="H16" s="401">
        <f t="shared" si="2"/>
        <v>0</v>
      </c>
      <c r="I16" s="401">
        <f t="shared" si="2"/>
        <v>6.9201086800000002</v>
      </c>
      <c r="J16" s="401">
        <f t="shared" si="2"/>
        <v>1.71876516</v>
      </c>
      <c r="K16" s="401">
        <f t="shared" si="1"/>
        <v>2246.0478532600005</v>
      </c>
      <c r="L16" s="401">
        <f t="shared" si="2"/>
        <v>185.45408170000005</v>
      </c>
      <c r="M16" s="401">
        <f t="shared" si="2"/>
        <v>161833.22389760002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2.7804419999999996E-2</v>
      </c>
      <c r="E17" s="122">
        <v>1.26415704</v>
      </c>
      <c r="F17" s="122">
        <v>7.0074780000000003E-2</v>
      </c>
      <c r="G17" s="122">
        <v>2.7355020000000001E-2</v>
      </c>
      <c r="H17" s="122">
        <v>0</v>
      </c>
      <c r="I17" s="122">
        <v>0</v>
      </c>
      <c r="J17" s="122">
        <v>0.15249424</v>
      </c>
      <c r="K17" s="122">
        <f t="shared" si="1"/>
        <v>1.5418855</v>
      </c>
      <c r="L17" s="388">
        <v>0.84374888000000003</v>
      </c>
      <c r="M17" s="122">
        <f>L17+K17+'A2'!L17+'A1'!M17</f>
        <v>64674.674429120147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1249.46893127</v>
      </c>
      <c r="E18" s="111">
        <v>821.05090141000039</v>
      </c>
      <c r="F18" s="111">
        <v>165.49975548</v>
      </c>
      <c r="G18" s="111">
        <v>0</v>
      </c>
      <c r="H18" s="111">
        <v>0</v>
      </c>
      <c r="I18" s="111">
        <v>6.9201086800000002</v>
      </c>
      <c r="J18" s="111">
        <v>1.56627092</v>
      </c>
      <c r="K18" s="111">
        <f t="shared" si="1"/>
        <v>2244.5059677600007</v>
      </c>
      <c r="L18" s="388">
        <v>184.61033282000005</v>
      </c>
      <c r="M18" s="122">
        <f>L18+K18+'A2'!L18+'A1'!M18</f>
        <v>97158.54946847989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381.99168237000015</v>
      </c>
      <c r="E19" s="401">
        <f t="shared" si="3"/>
        <v>196.73325442999999</v>
      </c>
      <c r="F19" s="401">
        <f t="shared" si="3"/>
        <v>79.52360465000001</v>
      </c>
      <c r="G19" s="401">
        <f t="shared" si="3"/>
        <v>0.33233152999999999</v>
      </c>
      <c r="H19" s="401">
        <f t="shared" si="3"/>
        <v>9.4454999999999995E-4</v>
      </c>
      <c r="I19" s="401">
        <f t="shared" si="3"/>
        <v>0.3253181</v>
      </c>
      <c r="J19" s="401">
        <f t="shared" si="3"/>
        <v>3.4740990499999991</v>
      </c>
      <c r="K19" s="401">
        <f t="shared" si="1"/>
        <v>662.38123468000015</v>
      </c>
      <c r="L19" s="401">
        <f t="shared" si="3"/>
        <v>29.769151194999978</v>
      </c>
      <c r="M19" s="401">
        <f t="shared" si="3"/>
        <v>142012.80291521491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187.27219835000011</v>
      </c>
      <c r="E20" s="122">
        <v>76.274275289999991</v>
      </c>
      <c r="F20" s="122">
        <v>15.321446379999998</v>
      </c>
      <c r="G20" s="122">
        <v>0.33233152999999999</v>
      </c>
      <c r="H20" s="122">
        <v>9.4454999999999995E-4</v>
      </c>
      <c r="I20" s="122">
        <v>0.29983099000000002</v>
      </c>
      <c r="J20" s="122">
        <v>3.4689290699999993</v>
      </c>
      <c r="K20" s="122">
        <f t="shared" si="1"/>
        <v>282.96995616000004</v>
      </c>
      <c r="L20" s="388">
        <v>27.996210874999978</v>
      </c>
      <c r="M20" s="122">
        <f>L20+K20+'A2'!L20+'A1'!M20</f>
        <v>59274.157178324895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194.71948402000004</v>
      </c>
      <c r="E21" s="111">
        <v>120.45897914</v>
      </c>
      <c r="F21" s="111">
        <v>64.202158270000012</v>
      </c>
      <c r="G21" s="111">
        <v>0</v>
      </c>
      <c r="H21" s="111">
        <v>0</v>
      </c>
      <c r="I21" s="111">
        <v>2.548711E-2</v>
      </c>
      <c r="J21" s="111">
        <v>5.1699800000000002E-3</v>
      </c>
      <c r="K21" s="111">
        <f t="shared" si="1"/>
        <v>379.41127852</v>
      </c>
      <c r="L21" s="388">
        <v>1.77294032</v>
      </c>
      <c r="M21" s="122">
        <f>L21+K21+'A2'!L21+'A1'!M21</f>
        <v>82738.64573689003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3131.9253325900004</v>
      </c>
      <c r="E22" s="401">
        <f t="shared" si="4"/>
        <v>1971.4703895300006</v>
      </c>
      <c r="F22" s="401">
        <f t="shared" si="4"/>
        <v>611.81524186000001</v>
      </c>
      <c r="G22" s="401">
        <f t="shared" si="4"/>
        <v>6.0545333399999999</v>
      </c>
      <c r="H22" s="401">
        <f t="shared" si="4"/>
        <v>13.131649750000001</v>
      </c>
      <c r="I22" s="401">
        <f t="shared" si="4"/>
        <v>7.6422984399999994</v>
      </c>
      <c r="J22" s="401">
        <f t="shared" si="4"/>
        <v>28.804710739999997</v>
      </c>
      <c r="K22" s="401">
        <f t="shared" si="4"/>
        <v>5770.8441562500011</v>
      </c>
      <c r="L22" s="401">
        <f t="shared" si="4"/>
        <v>1697.3787430149991</v>
      </c>
      <c r="M22" s="401">
        <f t="shared" si="4"/>
        <v>604354.01751256338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73.654695930000003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73.654695930000003</v>
      </c>
      <c r="L25" s="401">
        <f t="shared" si="5"/>
        <v>1.906876545</v>
      </c>
      <c r="M25" s="401">
        <f t="shared" si="5"/>
        <v>7566.2503585249997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11.268938460000001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11.268938460000001</v>
      </c>
      <c r="L26" s="388">
        <v>0</v>
      </c>
      <c r="M26" s="122">
        <f>L26+K26+'A2'!L26+'A1'!M26</f>
        <v>1121.3658283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62.385757469999994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62.385757469999994</v>
      </c>
      <c r="L27" s="388">
        <v>1.906876545</v>
      </c>
      <c r="M27" s="122">
        <f>L27+K27+'A2'!L27+'A1'!M27</f>
        <v>6444.8845302250002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58.41697104</v>
      </c>
      <c r="E28" s="401">
        <f t="shared" si="7"/>
        <v>12.59414647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71.011117510000005</v>
      </c>
      <c r="L28" s="401">
        <f t="shared" si="7"/>
        <v>7.4499999999999997E-2</v>
      </c>
      <c r="M28" s="401">
        <f t="shared" si="7"/>
        <v>4679.6004717099986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1852.3949504499985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58.41697104</v>
      </c>
      <c r="E30" s="111">
        <v>12.59414647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71.011117510000005</v>
      </c>
      <c r="L30" s="388">
        <v>7.4499999999999997E-2</v>
      </c>
      <c r="M30" s="122">
        <f>L30+K30+'A2'!L30+'A1'!M30</f>
        <v>2827.2055212599998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3.9909909799999994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0.58428376000000004</v>
      </c>
      <c r="J31" s="401">
        <f t="shared" si="8"/>
        <v>0</v>
      </c>
      <c r="K31" s="401">
        <f t="shared" si="6"/>
        <v>4.5752747399999993</v>
      </c>
      <c r="L31" s="401">
        <f t="shared" si="8"/>
        <v>0</v>
      </c>
      <c r="M31" s="401">
        <f t="shared" si="8"/>
        <v>2692.7437107100004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0.58428376000000004</v>
      </c>
      <c r="J32" s="122">
        <v>0</v>
      </c>
      <c r="K32" s="122">
        <f t="shared" si="6"/>
        <v>0.58428376000000004</v>
      </c>
      <c r="L32" s="388">
        <v>0</v>
      </c>
      <c r="M32" s="122">
        <f>L32+K32+'A2'!L32+'A1'!M32</f>
        <v>2492.5463428800003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3.9909909799999994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3.9909909799999994</v>
      </c>
      <c r="L33" s="388">
        <v>0</v>
      </c>
      <c r="M33" s="122">
        <f>L33+K33+'A2'!L33+'A1'!M33</f>
        <v>200.19736782999996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136.06265795000002</v>
      </c>
      <c r="E34" s="401">
        <f t="shared" si="9"/>
        <v>12.59414647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0.58428376000000004</v>
      </c>
      <c r="J34" s="401">
        <f t="shared" si="9"/>
        <v>0</v>
      </c>
      <c r="K34" s="401">
        <f t="shared" si="9"/>
        <v>149.24108818000002</v>
      </c>
      <c r="L34" s="401">
        <f t="shared" si="9"/>
        <v>1.981376545</v>
      </c>
      <c r="M34" s="401">
        <f t="shared" si="9"/>
        <v>14938.594540945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136.06265795000002</v>
      </c>
      <c r="E36" s="112">
        <v>12.59414647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148.65680442000001</v>
      </c>
      <c r="L36" s="392">
        <v>1.981376545</v>
      </c>
      <c r="M36" s="122">
        <f>L36+K36+'A2'!L36+'A1'!M36</f>
        <v>3721.4839704250007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0.58428376000000004</v>
      </c>
      <c r="J37" s="122">
        <v>0</v>
      </c>
      <c r="K37" s="122">
        <f>SUM(D37:J37)</f>
        <v>0.58428376000000004</v>
      </c>
      <c r="L37" s="392">
        <v>0</v>
      </c>
      <c r="M37" s="122">
        <f>L37+K37+'A2'!L37+'A1'!M37</f>
        <v>10069.83076456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1147.2798059699999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382.48923260999999</v>
      </c>
      <c r="E41" s="401">
        <f t="shared" si="10"/>
        <v>508.62789652000004</v>
      </c>
      <c r="F41" s="401">
        <f t="shared" si="10"/>
        <v>553.08064694999985</v>
      </c>
      <c r="G41" s="401">
        <f t="shared" si="10"/>
        <v>506.21364288000012</v>
      </c>
      <c r="H41" s="401">
        <f t="shared" si="10"/>
        <v>0</v>
      </c>
      <c r="I41" s="401">
        <f t="shared" si="10"/>
        <v>0</v>
      </c>
      <c r="J41" s="401">
        <f t="shared" si="10"/>
        <v>0.37681414000000002</v>
      </c>
      <c r="K41" s="401">
        <f t="shared" ref="K41:K49" si="11">SUM(D41:J41)</f>
        <v>1950.7882331000001</v>
      </c>
      <c r="L41" s="401">
        <f t="shared" si="10"/>
        <v>2143.3053651999999</v>
      </c>
      <c r="M41" s="401">
        <f t="shared" si="10"/>
        <v>261569.97954831005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129799.73052653011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382.48923260999999</v>
      </c>
      <c r="E43" s="111">
        <v>508.62789652000004</v>
      </c>
      <c r="F43" s="111">
        <v>553.08064694999985</v>
      </c>
      <c r="G43" s="111">
        <v>506.21364288000012</v>
      </c>
      <c r="H43" s="111">
        <v>0</v>
      </c>
      <c r="I43" s="111">
        <v>0</v>
      </c>
      <c r="J43" s="111">
        <v>0.37681414000000002</v>
      </c>
      <c r="K43" s="122">
        <f t="shared" si="11"/>
        <v>1950.7882331000001</v>
      </c>
      <c r="L43" s="388">
        <v>2143.3053651999999</v>
      </c>
      <c r="M43" s="122">
        <f>L43+K43+'A2'!L43+'A1'!M43</f>
        <v>131770.24902177995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6.69533179</v>
      </c>
      <c r="E44" s="401">
        <f t="shared" si="12"/>
        <v>372.06849325999985</v>
      </c>
      <c r="F44" s="401">
        <f t="shared" si="12"/>
        <v>47.568369730000008</v>
      </c>
      <c r="G44" s="401">
        <f t="shared" si="12"/>
        <v>0</v>
      </c>
      <c r="H44" s="401">
        <f t="shared" si="12"/>
        <v>0</v>
      </c>
      <c r="I44" s="401">
        <f t="shared" si="12"/>
        <v>1.4575905</v>
      </c>
      <c r="J44" s="401">
        <f t="shared" si="12"/>
        <v>0</v>
      </c>
      <c r="K44" s="401">
        <f t="shared" si="11"/>
        <v>427.78978527999988</v>
      </c>
      <c r="L44" s="401">
        <f t="shared" si="12"/>
        <v>399.36276307999992</v>
      </c>
      <c r="M44" s="401">
        <f t="shared" si="12"/>
        <v>134062.21941046021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0.12535101999999998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0.12535101999999998</v>
      </c>
      <c r="L45" s="388">
        <v>0</v>
      </c>
      <c r="M45" s="122">
        <f>L45+K45+'A2'!L45+'A1'!M45</f>
        <v>81426.003086810189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6.69533179</v>
      </c>
      <c r="E46" s="111">
        <v>371.94314223999987</v>
      </c>
      <c r="F46" s="111">
        <v>47.568369730000008</v>
      </c>
      <c r="G46" s="111">
        <v>0</v>
      </c>
      <c r="H46" s="111">
        <v>0</v>
      </c>
      <c r="I46" s="111">
        <v>1.4575905</v>
      </c>
      <c r="J46" s="111">
        <v>0</v>
      </c>
      <c r="K46" s="122">
        <f t="shared" si="11"/>
        <v>427.66443425999989</v>
      </c>
      <c r="L46" s="388">
        <v>399.36276307999992</v>
      </c>
      <c r="M46" s="122">
        <f>L46+K46+'A2'!L46+'A1'!M46</f>
        <v>52636.21632365002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43.857789670000003</v>
      </c>
      <c r="E47" s="401">
        <f t="shared" si="13"/>
        <v>67.560104579999972</v>
      </c>
      <c r="F47" s="401">
        <f t="shared" si="13"/>
        <v>2.0328071799999998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113.45070142999998</v>
      </c>
      <c r="L47" s="401">
        <f>SUM(L48:L49)</f>
        <v>70.343585494999999</v>
      </c>
      <c r="M47" s="401">
        <f>SUM(M48:M49)</f>
        <v>15187.211815225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17.687384730000002</v>
      </c>
      <c r="E48" s="122">
        <v>66.929936459999979</v>
      </c>
      <c r="F48" s="122">
        <v>1.7806467599999998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86.39796794999998</v>
      </c>
      <c r="L48" s="388">
        <v>64.827030495000002</v>
      </c>
      <c r="M48" s="122">
        <f>L48+K48+'A2'!L48+'A1'!M48</f>
        <v>861.71589915499999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26.170404940000001</v>
      </c>
      <c r="E49" s="111">
        <v>0.63016812</v>
      </c>
      <c r="F49" s="111">
        <v>0.25216042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27.052733480000001</v>
      </c>
      <c r="L49" s="388">
        <v>5.5165550000000003</v>
      </c>
      <c r="M49" s="122">
        <f>L49+K49+'A2'!L49+'A1'!M49</f>
        <v>14325.49591607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433.04235406999999</v>
      </c>
      <c r="E50" s="401">
        <f t="shared" si="14"/>
        <v>948.25649435999981</v>
      </c>
      <c r="F50" s="401">
        <f t="shared" si="14"/>
        <v>602.68182385999989</v>
      </c>
      <c r="G50" s="401">
        <f t="shared" si="14"/>
        <v>506.21364288000012</v>
      </c>
      <c r="H50" s="401">
        <f t="shared" si="14"/>
        <v>0</v>
      </c>
      <c r="I50" s="401">
        <f t="shared" si="14"/>
        <v>1.4575905</v>
      </c>
      <c r="J50" s="401">
        <f t="shared" si="14"/>
        <v>0.37681414000000002</v>
      </c>
      <c r="K50" s="401">
        <f t="shared" si="14"/>
        <v>2492.02871981</v>
      </c>
      <c r="L50" s="401">
        <f t="shared" si="14"/>
        <v>2613.0117137749999</v>
      </c>
      <c r="M50" s="401">
        <f t="shared" si="14"/>
        <v>410819.41077399522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433.04235406999999</v>
      </c>
      <c r="E52" s="112">
        <v>948.25649436000015</v>
      </c>
      <c r="F52" s="112">
        <v>569.85232573999997</v>
      </c>
      <c r="G52" s="112">
        <v>506.21364288000012</v>
      </c>
      <c r="H52" s="112">
        <v>0</v>
      </c>
      <c r="I52" s="112">
        <v>1.4575905</v>
      </c>
      <c r="J52" s="122">
        <v>0.18857211000000001</v>
      </c>
      <c r="K52" s="122">
        <f>SUM(D52:J52)</f>
        <v>2459.0109796600004</v>
      </c>
      <c r="L52" s="392">
        <v>2612.7673727799997</v>
      </c>
      <c r="M52" s="122">
        <f>L52+K52+'A2'!L52+'A1'!M52</f>
        <v>404652.16888001858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32.829498119999997</v>
      </c>
      <c r="G53" s="112">
        <v>0</v>
      </c>
      <c r="H53" s="112">
        <v>0</v>
      </c>
      <c r="I53" s="112">
        <v>0</v>
      </c>
      <c r="J53" s="122">
        <v>0.18824203</v>
      </c>
      <c r="K53" s="122">
        <f>SUM(D53:J53)</f>
        <v>33.017740149999995</v>
      </c>
      <c r="L53" s="392">
        <v>0.24434099500000003</v>
      </c>
      <c r="M53" s="122">
        <f>L53+K53+'A2'!L53+'A1'!M53</f>
        <v>6054.2909405649989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112.95095348999999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6.7394406200000008</v>
      </c>
      <c r="O13" s="401">
        <f t="shared" si="0"/>
        <v>18.785069120000006</v>
      </c>
      <c r="P13" s="401">
        <f t="shared" si="0"/>
        <v>0.52490517999999997</v>
      </c>
      <c r="Q13" s="401">
        <f t="shared" si="0"/>
        <v>0</v>
      </c>
      <c r="R13" s="401">
        <f t="shared" si="0"/>
        <v>0</v>
      </c>
      <c r="S13" s="401">
        <f t="shared" si="0"/>
        <v>2.6479449400000004</v>
      </c>
      <c r="T13" s="401">
        <f t="shared" si="0"/>
        <v>0</v>
      </c>
      <c r="U13" s="401">
        <f t="shared" si="0"/>
        <v>0</v>
      </c>
      <c r="V13" s="401">
        <f t="shared" si="0"/>
        <v>0.10554851999999999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0.35399999999999998</v>
      </c>
      <c r="AA13" s="401">
        <f t="shared" si="0"/>
        <v>0</v>
      </c>
      <c r="AB13" s="401">
        <f t="shared" si="0"/>
        <v>0</v>
      </c>
      <c r="AC13" s="401">
        <f t="shared" si="0"/>
        <v>61.552704540000001</v>
      </c>
      <c r="AD13" s="401">
        <f t="shared" si="0"/>
        <v>49.881009200000001</v>
      </c>
      <c r="AE13" s="401">
        <f t="shared" si="0"/>
        <v>0</v>
      </c>
      <c r="AF13" s="401">
        <f t="shared" si="0"/>
        <v>0</v>
      </c>
      <c r="AG13" s="401">
        <f t="shared" si="0"/>
        <v>7.1540391400000001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0.27194753999999999</v>
      </c>
      <c r="AM13" s="401">
        <f t="shared" si="0"/>
        <v>6.0000000000000001E-3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60.136000000000003</v>
      </c>
      <c r="AR13" s="401">
        <f t="shared" si="0"/>
        <v>5720.4634316799993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2.6040000000000001</v>
      </c>
      <c r="O14" s="111">
        <v>0.17455534000000003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0.10554851999999999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1.8068364999999997</v>
      </c>
      <c r="AD14" s="111">
        <v>3.3380000000000001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9.3668086199999969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4.1354406200000007</v>
      </c>
      <c r="O15" s="111">
        <v>18.610513780000005</v>
      </c>
      <c r="P15" s="111">
        <v>0.52490517999999997</v>
      </c>
      <c r="Q15" s="111">
        <v>0</v>
      </c>
      <c r="R15" s="111">
        <v>0</v>
      </c>
      <c r="S15" s="111">
        <v>2.6479449400000004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0.35399999999999998</v>
      </c>
      <c r="AA15" s="111">
        <v>0</v>
      </c>
      <c r="AB15" s="111">
        <v>0</v>
      </c>
      <c r="AC15" s="111">
        <v>59.745868039999998</v>
      </c>
      <c r="AD15" s="111">
        <v>46.5430092</v>
      </c>
      <c r="AE15" s="111">
        <v>0</v>
      </c>
      <c r="AF15" s="111">
        <v>0</v>
      </c>
      <c r="AG15" s="111">
        <v>7.1540391400000001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0.27194753999999999</v>
      </c>
      <c r="AM15" s="111">
        <v>6.0000000000000001E-3</v>
      </c>
      <c r="AN15" s="111">
        <v>0</v>
      </c>
      <c r="AO15" s="111">
        <v>0</v>
      </c>
      <c r="AP15" s="111">
        <v>0</v>
      </c>
      <c r="AQ15" s="111">
        <v>60.136000000000003</v>
      </c>
      <c r="AR15" s="133">
        <v>5711.0966230599997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0.21852418000000001</v>
      </c>
      <c r="M16" s="401">
        <f t="shared" si="1"/>
        <v>0</v>
      </c>
      <c r="N16" s="401">
        <f t="shared" si="1"/>
        <v>0.18094844000000002</v>
      </c>
      <c r="O16" s="401">
        <f t="shared" si="1"/>
        <v>1.1322382199999999</v>
      </c>
      <c r="P16" s="401">
        <f t="shared" si="1"/>
        <v>1.32</v>
      </c>
      <c r="Q16" s="401">
        <f t="shared" si="1"/>
        <v>0</v>
      </c>
      <c r="R16" s="401">
        <f t="shared" si="1"/>
        <v>0</v>
      </c>
      <c r="S16" s="401">
        <f t="shared" si="1"/>
        <v>0.17</v>
      </c>
      <c r="T16" s="401">
        <f t="shared" si="1"/>
        <v>0</v>
      </c>
      <c r="U16" s="401">
        <f t="shared" si="1"/>
        <v>0</v>
      </c>
      <c r="V16" s="401">
        <f t="shared" si="1"/>
        <v>6.4000000000000001E-2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1.2837908</v>
      </c>
      <c r="AD16" s="401">
        <f t="shared" si="1"/>
        <v>6.3840000000000003</v>
      </c>
      <c r="AE16" s="401">
        <f t="shared" si="1"/>
        <v>0</v>
      </c>
      <c r="AF16" s="401">
        <f t="shared" si="1"/>
        <v>0</v>
      </c>
      <c r="AG16" s="401">
        <f t="shared" si="1"/>
        <v>1.7939739400000003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2.0252679800000002</v>
      </c>
      <c r="AR16" s="401">
        <f t="shared" si="1"/>
        <v>727.24358323999979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0.13546735999999998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6.5902760000000005E-2</v>
      </c>
      <c r="AD17" s="111">
        <v>0</v>
      </c>
      <c r="AE17" s="111">
        <v>0</v>
      </c>
      <c r="AF17" s="111">
        <v>0</v>
      </c>
      <c r="AG17" s="111">
        <v>2.6519420000000002E-2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3.1471059799999992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0.21852418000000001</v>
      </c>
      <c r="M18" s="111">
        <v>0</v>
      </c>
      <c r="N18" s="111">
        <v>0.18094844000000002</v>
      </c>
      <c r="O18" s="111">
        <v>0.99677085999999981</v>
      </c>
      <c r="P18" s="111">
        <v>1.32</v>
      </c>
      <c r="Q18" s="111">
        <v>0</v>
      </c>
      <c r="R18" s="111">
        <v>0</v>
      </c>
      <c r="S18" s="111">
        <v>0.17</v>
      </c>
      <c r="T18" s="111">
        <v>0</v>
      </c>
      <c r="U18" s="111">
        <v>0</v>
      </c>
      <c r="V18" s="111">
        <v>6.4000000000000001E-2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1.2178880400000001</v>
      </c>
      <c r="AD18" s="111">
        <v>6.3840000000000003</v>
      </c>
      <c r="AE18" s="111">
        <v>0</v>
      </c>
      <c r="AF18" s="111">
        <v>0</v>
      </c>
      <c r="AG18" s="111">
        <v>1.7674545200000003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2.0252679800000002</v>
      </c>
      <c r="AR18" s="133">
        <v>724.0964772599998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0.21760328000000001</v>
      </c>
      <c r="M19" s="401">
        <f t="shared" si="2"/>
        <v>0</v>
      </c>
      <c r="N19" s="401">
        <f t="shared" si="2"/>
        <v>10.347983750000001</v>
      </c>
      <c r="O19" s="401">
        <f t="shared" si="2"/>
        <v>6.3997465800000004</v>
      </c>
      <c r="P19" s="401">
        <f t="shared" si="2"/>
        <v>1.40733116</v>
      </c>
      <c r="Q19" s="401">
        <f t="shared" si="2"/>
        <v>0</v>
      </c>
      <c r="R19" s="401">
        <f t="shared" si="2"/>
        <v>8.0000000000000002E-3</v>
      </c>
      <c r="S19" s="401">
        <f t="shared" si="2"/>
        <v>2.83335384</v>
      </c>
      <c r="T19" s="401">
        <f t="shared" si="2"/>
        <v>0</v>
      </c>
      <c r="U19" s="401">
        <f t="shared" si="2"/>
        <v>0</v>
      </c>
      <c r="V19" s="401">
        <f t="shared" si="2"/>
        <v>0.25622357999999995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3.0057695600000014</v>
      </c>
      <c r="AD19" s="401">
        <f t="shared" si="2"/>
        <v>10.268229960000001</v>
      </c>
      <c r="AE19" s="401">
        <f t="shared" si="2"/>
        <v>0</v>
      </c>
      <c r="AF19" s="401">
        <f t="shared" si="2"/>
        <v>0</v>
      </c>
      <c r="AG19" s="401">
        <f t="shared" si="2"/>
        <v>4.7444064599999995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0.19537084000000002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3.8179999999999996</v>
      </c>
      <c r="AR19" s="401">
        <f t="shared" si="2"/>
        <v>75.17035580000001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0.21760328000000001</v>
      </c>
      <c r="M20" s="111">
        <v>0</v>
      </c>
      <c r="N20" s="111">
        <v>9.4000044500000008</v>
      </c>
      <c r="O20" s="111">
        <v>6.3605148400000004</v>
      </c>
      <c r="P20" s="111">
        <v>1.40733116</v>
      </c>
      <c r="Q20" s="111">
        <v>0</v>
      </c>
      <c r="R20" s="111">
        <v>8.0000000000000002E-3</v>
      </c>
      <c r="S20" s="111">
        <v>2.8100217999999999</v>
      </c>
      <c r="T20" s="111">
        <v>0</v>
      </c>
      <c r="U20" s="111">
        <v>0</v>
      </c>
      <c r="V20" s="111">
        <v>0.25622357999999995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2.9924524200000016</v>
      </c>
      <c r="AD20" s="111">
        <v>8.9700000000000006</v>
      </c>
      <c r="AE20" s="111">
        <v>0</v>
      </c>
      <c r="AF20" s="111">
        <v>0</v>
      </c>
      <c r="AG20" s="111">
        <v>4.7444064599999995</v>
      </c>
      <c r="AH20" s="111">
        <v>0</v>
      </c>
      <c r="AI20" s="111">
        <v>0</v>
      </c>
      <c r="AJ20" s="111">
        <v>0</v>
      </c>
      <c r="AK20" s="111">
        <v>0</v>
      </c>
      <c r="AL20" s="111">
        <v>0.19537084000000002</v>
      </c>
      <c r="AM20" s="111">
        <v>0</v>
      </c>
      <c r="AN20" s="111">
        <v>0</v>
      </c>
      <c r="AO20" s="111">
        <v>0</v>
      </c>
      <c r="AP20" s="111">
        <v>0</v>
      </c>
      <c r="AQ20" s="111">
        <v>1.43</v>
      </c>
      <c r="AR20" s="133">
        <v>73.192914660000014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0.94797929999999997</v>
      </c>
      <c r="O21" s="111">
        <v>3.9231740000000001E-2</v>
      </c>
      <c r="P21" s="111">
        <v>0</v>
      </c>
      <c r="Q21" s="111">
        <v>0</v>
      </c>
      <c r="R21" s="111">
        <v>0</v>
      </c>
      <c r="S21" s="111">
        <v>2.3332039999999998E-2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1.331714E-2</v>
      </c>
      <c r="AD21" s="111">
        <v>1.29822996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2.3879999999999999</v>
      </c>
      <c r="AR21" s="133">
        <v>1.97744114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0.43612746000000002</v>
      </c>
      <c r="M22" s="401">
        <f t="shared" si="3"/>
        <v>0</v>
      </c>
      <c r="N22" s="401">
        <f t="shared" si="3"/>
        <v>17.268372810000002</v>
      </c>
      <c r="O22" s="401">
        <f t="shared" si="3"/>
        <v>26.317053920000006</v>
      </c>
      <c r="P22" s="401">
        <f t="shared" si="3"/>
        <v>3.2522363400000005</v>
      </c>
      <c r="Q22" s="401">
        <f t="shared" si="3"/>
        <v>0</v>
      </c>
      <c r="R22" s="401">
        <f t="shared" si="3"/>
        <v>8.0000000000000002E-3</v>
      </c>
      <c r="S22" s="401">
        <f t="shared" si="3"/>
        <v>5.6512987800000003</v>
      </c>
      <c r="T22" s="401">
        <f t="shared" si="3"/>
        <v>0</v>
      </c>
      <c r="U22" s="401">
        <f t="shared" si="3"/>
        <v>0</v>
      </c>
      <c r="V22" s="401">
        <f t="shared" si="3"/>
        <v>0.42577209999999993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0.35399999999999998</v>
      </c>
      <c r="AA22" s="401">
        <f t="shared" si="3"/>
        <v>0</v>
      </c>
      <c r="AB22" s="401">
        <f t="shared" si="3"/>
        <v>0</v>
      </c>
      <c r="AC22" s="401">
        <f t="shared" si="3"/>
        <v>65.842264900000004</v>
      </c>
      <c r="AD22" s="401">
        <f t="shared" si="3"/>
        <v>66.533239159999994</v>
      </c>
      <c r="AE22" s="401">
        <f t="shared" si="3"/>
        <v>0</v>
      </c>
      <c r="AF22" s="401">
        <f t="shared" si="3"/>
        <v>0</v>
      </c>
      <c r="AG22" s="401">
        <f t="shared" si="3"/>
        <v>13.69241954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0.46731838000000003</v>
      </c>
      <c r="AM22" s="401">
        <f t="shared" si="3"/>
        <v>6.0000000000000001E-3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65.979267980000003</v>
      </c>
      <c r="AR22" s="401">
        <f t="shared" si="3"/>
        <v>6522.8773707199989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7.58075309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7.58075309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0.26200000000000001</v>
      </c>
      <c r="AE28" s="401">
        <f t="shared" si="5"/>
        <v>0</v>
      </c>
      <c r="AF28" s="401">
        <f t="shared" si="5"/>
        <v>0</v>
      </c>
      <c r="AG28" s="401">
        <f t="shared" si="5"/>
        <v>3.5999999999999997E-2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0.26200000000000001</v>
      </c>
      <c r="AE30" s="111">
        <v>0</v>
      </c>
      <c r="AF30" s="111">
        <v>0</v>
      </c>
      <c r="AG30" s="111">
        <v>3.5999999999999997E-2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7.8427530900000004</v>
      </c>
      <c r="AE34" s="401">
        <f t="shared" si="7"/>
        <v>0</v>
      </c>
      <c r="AF34" s="401">
        <f t="shared" si="7"/>
        <v>0</v>
      </c>
      <c r="AG34" s="401">
        <f t="shared" si="7"/>
        <v>3.5999999999999997E-2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7.8427530900000004</v>
      </c>
      <c r="AE36" s="112">
        <v>0</v>
      </c>
      <c r="AF36" s="112">
        <v>0</v>
      </c>
      <c r="AG36" s="112">
        <v>3.5999999999999997E-2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1.8641357599999997</v>
      </c>
      <c r="AD41" s="401">
        <f t="shared" si="8"/>
        <v>194.52124985000003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0.75362828000000004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1274.2139999999999</v>
      </c>
      <c r="AR41" s="401">
        <f t="shared" si="8"/>
        <v>7016.9047104199981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1.8641357599999997</v>
      </c>
      <c r="AD43" s="111">
        <v>194.52124985000003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0.75362828000000004</v>
      </c>
      <c r="AM43" s="111">
        <v>0</v>
      </c>
      <c r="AN43" s="111">
        <v>0</v>
      </c>
      <c r="AO43" s="111">
        <v>0</v>
      </c>
      <c r="AP43" s="111">
        <v>0</v>
      </c>
      <c r="AQ43" s="111">
        <v>1274.2139999999999</v>
      </c>
      <c r="AR43" s="133">
        <v>7016.9047104199981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0.40400000000000003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20.588999999999999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1576.4580523199998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0.40400000000000003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20.588999999999999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1576.4580523199998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7.5361099999999999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24</v>
      </c>
      <c r="AR47" s="401">
        <f t="shared" si="10"/>
        <v>249.80512198000008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7.5030000000000001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</v>
      </c>
      <c r="AR48" s="133">
        <v>249.80512198000008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3.3110000000000001E-2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22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0.40400000000000003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1.8641357599999997</v>
      </c>
      <c r="AD50" s="401">
        <f t="shared" si="11"/>
        <v>222.64635985000004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0.75362828000000004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1298.2139999999999</v>
      </c>
      <c r="AR50" s="401">
        <f t="shared" si="11"/>
        <v>8843.1678847199983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0.20200000000000001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1.4652558399999998</v>
      </c>
      <c r="AD52" s="112">
        <v>222.64635985000001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0.37714422000000003</v>
      </c>
      <c r="AM52" s="112">
        <v>0</v>
      </c>
      <c r="AN52" s="112">
        <v>0</v>
      </c>
      <c r="AO52" s="112">
        <v>0</v>
      </c>
      <c r="AP52" s="112">
        <v>0</v>
      </c>
      <c r="AQ52" s="112">
        <v>1298.2139999999999</v>
      </c>
      <c r="AR52" s="133">
        <v>8843.1678847199964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0.20200000000000001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0.39887992000000005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0.37648406000000001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4.1330724700000001</v>
      </c>
      <c r="E31" s="264">
        <f t="shared" si="3"/>
        <v>2.2204773000000002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6.3535497700000008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4.1330724700000001</v>
      </c>
      <c r="E32" s="264">
        <v>2.2204773000000002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6.3535497700000008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4.1330724700000001</v>
      </c>
      <c r="E34" s="265">
        <f t="shared" si="4"/>
        <v>2.2204773000000002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6.3535497700000008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4.1330724700000001</v>
      </c>
      <c r="E48" s="409">
        <f t="shared" si="10"/>
        <v>2.2204773000000002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6.3535497700000008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745217.88987574866</v>
      </c>
      <c r="E50" s="428">
        <f>E48+'A1'!E50+'A1'!E34+'A1'!E22</f>
        <v>35401.741858040004</v>
      </c>
      <c r="F50" s="428">
        <f>F48+'A1'!F50+'A1'!F34+'A1'!F22</f>
        <v>100.79511039999997</v>
      </c>
      <c r="G50" s="428">
        <f>G48+'A1'!G50+'A1'!G34+'A1'!G22</f>
        <v>89.265725189999998</v>
      </c>
      <c r="H50" s="428">
        <f>H48+'A1'!H50+'A1'!H34+'A1'!H22</f>
        <v>53.33145283999999</v>
      </c>
      <c r="I50" s="428">
        <f>I48+'A1'!I50+'A1'!I34+'A1'!I22</f>
        <v>7.0501694799999992</v>
      </c>
      <c r="J50" s="428">
        <f>J48+'A1'!J50+'A1'!J34+'A1'!J22</f>
        <v>0.33562476000000002</v>
      </c>
      <c r="K50" s="428">
        <f>K48+'A1'!K50+'A1'!K34+'A1'!K22</f>
        <v>23.805634239999996</v>
      </c>
      <c r="L50" s="428">
        <f>L48+'A1'!L50+'A1'!L34+'A1'!L22</f>
        <v>60.487784549999994</v>
      </c>
      <c r="M50" s="428">
        <f>M48+'A1'!M50+'A1'!M34+'A1'!M22</f>
        <v>780954.70323524857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/>
      <c r="E27" s="111"/>
      <c r="F27" s="111"/>
      <c r="G27" s="111"/>
      <c r="H27" s="111"/>
      <c r="I27" s="111"/>
      <c r="J27" s="111"/>
      <c r="K27" s="111"/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0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191445.0945761</v>
      </c>
      <c r="E50" s="429">
        <f>E48+'A2'!E50+'A2'!E34+'A2'!E22</f>
        <v>6349.0308248999991</v>
      </c>
      <c r="F50" s="429">
        <f>F48+'A2'!F50+'A2'!F34+'A2'!F22</f>
        <v>20553.935204820009</v>
      </c>
      <c r="G50" s="429">
        <f>G48+'A2'!G50+'A2'!G34+'A2'!G22</f>
        <v>5123.6266700099986</v>
      </c>
      <c r="H50" s="429">
        <f>H48+'A2'!H50+'A2'!H34+'A2'!H22</f>
        <v>3196.0578475900002</v>
      </c>
      <c r="I50" s="429">
        <f>I48+'A2'!I50+'A2'!I34+'A2'!I22</f>
        <v>1254.5370443700001</v>
      </c>
      <c r="J50" s="429">
        <f>J48+'A2'!J50+'A2'!J34+'A2'!J22</f>
        <v>67.27864897000002</v>
      </c>
      <c r="K50" s="429">
        <f>K48+'A2'!K50+'A2'!K34+'A2'!K22</f>
        <v>8449.6265276900012</v>
      </c>
      <c r="L50" s="429">
        <f>L48+'A2'!L50+'A2'!L34+'A2'!L22</f>
        <v>236439.18734445004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0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/>
      <c r="M27" s="264">
        <f>+SUM(L27,K27,'A6'!L27,'A5'!M27)</f>
        <v>0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6.3535497700000008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6.3535497700000008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6.3535497700000008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0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6.3535497700000008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3701.0303446100006</v>
      </c>
      <c r="E52" s="409">
        <f>E48+'A3'!E50+'A3'!E34+'A3'!E22</f>
        <v>2932.3210303600003</v>
      </c>
      <c r="F52" s="409">
        <f>F48+'A3'!F50+'A3'!F34+'A3'!F22</f>
        <v>1214.4970657199999</v>
      </c>
      <c r="G52" s="409">
        <f>G48+'A3'!G50+'A3'!G34+'A3'!G22</f>
        <v>512.2681762200001</v>
      </c>
      <c r="H52" s="409">
        <f>H48+'A3'!H50+'A3'!H34+'A3'!H22</f>
        <v>13.131649750000001</v>
      </c>
      <c r="I52" s="409">
        <f>I48+'A3'!I50+'A3'!I34+'A3'!I22</f>
        <v>9.6841726999999995</v>
      </c>
      <c r="J52" s="409">
        <f>J48+'A3'!J50+'A3'!J34+'A3'!J22</f>
        <v>29.181524879999998</v>
      </c>
      <c r="K52" s="409">
        <f>K48+'A3'!K50+'A3'!K34+'A3'!K22</f>
        <v>8412.1139642400012</v>
      </c>
      <c r="L52" s="409">
        <f>L48+'A3'!L50+'A3'!L34+'A3'!L22</f>
        <v>4312.3718333349989</v>
      </c>
      <c r="M52" s="409">
        <f>M48+'A3'!M50+'A3'!M34+'A3'!M22</f>
        <v>1030118.3763772736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0.43612746000000002</v>
      </c>
      <c r="M50" s="410">
        <f>M48+'A4'!M50+'A4'!M34+'A4'!M22</f>
        <v>0</v>
      </c>
      <c r="N50" s="410">
        <f>N48+'A4'!N50+'A4'!N34+'A4'!N22</f>
        <v>17.672372810000002</v>
      </c>
      <c r="O50" s="410">
        <f>O48+'A4'!O50+'A4'!O34+'A4'!O22</f>
        <v>26.317053920000006</v>
      </c>
      <c r="P50" s="410">
        <f>P48+'A4'!P50+'A4'!P34+'A4'!P22</f>
        <v>3.2522363400000005</v>
      </c>
      <c r="Q50" s="410">
        <f>Q48+'A4'!Q50+'A4'!Q34+'A4'!Q22</f>
        <v>0</v>
      </c>
      <c r="R50" s="410">
        <f>R48+'A4'!R50+'A4'!R34+'A4'!R22</f>
        <v>8.0000000000000002E-3</v>
      </c>
      <c r="S50" s="410">
        <f>S48+'A4'!S50+'A4'!S34+'A4'!S22</f>
        <v>5.6512987800000003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0.42577209999999993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0.35399999999999998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67.70640066</v>
      </c>
      <c r="AD50" s="410">
        <f>AD48+'A4'!AD50+'A4'!AD34+'A4'!AD22</f>
        <v>297.02235210000003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13.728419539999999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1.2209466600000001</v>
      </c>
      <c r="AM50" s="410">
        <f>AM48+'A4'!AM50+'A4'!AM34+'A4'!AM22</f>
        <v>6.0000000000000001E-3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1364.19326798</v>
      </c>
      <c r="AR50" s="410">
        <f>AR48+'A4'!AR50+'A4'!AR34+'A4'!AR22</f>
        <v>15366.045255439996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2019-10-01T12:33:55Z</dcterms:created>
  <dcterms:modified xsi:type="dcterms:W3CDTF">2019-10-01T12:33:55Z</dcterms:modified>
</cp:coreProperties>
</file>