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J13" i="19" l="1"/>
  <c r="D14" i="19"/>
  <c r="E14" i="19"/>
  <c r="E13" i="19" s="1"/>
  <c r="F14" i="19"/>
  <c r="F13" i="19" s="1"/>
  <c r="F13" i="10" s="1"/>
  <c r="G14" i="19"/>
  <c r="G13" i="19" s="1"/>
  <c r="G13" i="10" s="1"/>
  <c r="H14" i="19"/>
  <c r="I14" i="19"/>
  <c r="I13" i="19" s="1"/>
  <c r="I13" i="10" s="1"/>
  <c r="J14" i="19"/>
  <c r="K14" i="19"/>
  <c r="L14" i="19"/>
  <c r="M15" i="19"/>
  <c r="M14" i="19" s="1"/>
  <c r="M16" i="19"/>
  <c r="D17" i="19"/>
  <c r="E17" i="19"/>
  <c r="F17" i="19"/>
  <c r="G17" i="19"/>
  <c r="H17" i="19"/>
  <c r="I17" i="19"/>
  <c r="J17" i="19"/>
  <c r="K17" i="19"/>
  <c r="K13" i="19" s="1"/>
  <c r="L17" i="19"/>
  <c r="M18" i="19"/>
  <c r="M19" i="19"/>
  <c r="D20" i="19"/>
  <c r="E20" i="19"/>
  <c r="F20" i="19"/>
  <c r="G20" i="19"/>
  <c r="H20" i="19"/>
  <c r="H20" i="10" s="1"/>
  <c r="I20" i="19"/>
  <c r="J20" i="19"/>
  <c r="K20" i="19"/>
  <c r="L20" i="19"/>
  <c r="M21" i="19"/>
  <c r="M20" i="19" s="1"/>
  <c r="M20" i="10" s="1"/>
  <c r="M22" i="19"/>
  <c r="D23" i="19"/>
  <c r="E23" i="19"/>
  <c r="F23" i="19"/>
  <c r="G23" i="19"/>
  <c r="H23" i="19"/>
  <c r="I23" i="19"/>
  <c r="J23" i="19"/>
  <c r="K23" i="19"/>
  <c r="L23" i="19"/>
  <c r="L23" i="10" s="1"/>
  <c r="M24" i="19"/>
  <c r="M25" i="19"/>
  <c r="D26" i="19"/>
  <c r="E26" i="19"/>
  <c r="F26" i="19"/>
  <c r="F29" i="19" s="1"/>
  <c r="F29" i="10" s="1"/>
  <c r="G26" i="19"/>
  <c r="H26" i="19"/>
  <c r="I26" i="19"/>
  <c r="J26" i="19"/>
  <c r="K26" i="19"/>
  <c r="L26" i="19"/>
  <c r="M27" i="19"/>
  <c r="M26" i="19" s="1"/>
  <c r="M26" i="10" s="1"/>
  <c r="M28" i="19"/>
  <c r="J32" i="19"/>
  <c r="D33" i="19"/>
  <c r="E33" i="19"/>
  <c r="E32" i="19" s="1"/>
  <c r="F33" i="19"/>
  <c r="F32" i="19" s="1"/>
  <c r="F32" i="10" s="1"/>
  <c r="G33" i="19"/>
  <c r="G32" i="19" s="1"/>
  <c r="G32" i="10" s="1"/>
  <c r="H33" i="19"/>
  <c r="I33" i="19"/>
  <c r="I32" i="19" s="1"/>
  <c r="I32" i="10" s="1"/>
  <c r="J33" i="19"/>
  <c r="K33" i="19"/>
  <c r="L33" i="19"/>
  <c r="M34" i="19"/>
  <c r="M33" i="19" s="1"/>
  <c r="M35" i="19"/>
  <c r="D36" i="19"/>
  <c r="E36" i="19"/>
  <c r="F36" i="19"/>
  <c r="G36" i="19"/>
  <c r="H36" i="19"/>
  <c r="I36" i="19"/>
  <c r="J36" i="19"/>
  <c r="K36" i="19"/>
  <c r="L36" i="19"/>
  <c r="L36" i="10" s="1"/>
  <c r="M37" i="19"/>
  <c r="M38" i="19"/>
  <c r="D39" i="19"/>
  <c r="E39" i="19"/>
  <c r="F39" i="19"/>
  <c r="G39" i="19"/>
  <c r="H39" i="19"/>
  <c r="H39" i="10" s="1"/>
  <c r="I39" i="19"/>
  <c r="J39" i="19"/>
  <c r="K39" i="19"/>
  <c r="L39" i="19"/>
  <c r="M40" i="19"/>
  <c r="M39" i="19" s="1"/>
  <c r="M39" i="10" s="1"/>
  <c r="M41" i="19"/>
  <c r="D42" i="19"/>
  <c r="E42" i="19"/>
  <c r="F42" i="19"/>
  <c r="G42" i="19"/>
  <c r="H42" i="19"/>
  <c r="I42" i="19"/>
  <c r="J42" i="19"/>
  <c r="K42" i="19"/>
  <c r="K32" i="19" s="1"/>
  <c r="L42" i="19"/>
  <c r="L42" i="10" s="1"/>
  <c r="M43" i="19"/>
  <c r="M44" i="19"/>
  <c r="D45" i="19"/>
  <c r="E45" i="19"/>
  <c r="F45" i="19"/>
  <c r="G45" i="19"/>
  <c r="H45" i="19"/>
  <c r="I45" i="19"/>
  <c r="I48" i="19" s="1"/>
  <c r="I48" i="10" s="1"/>
  <c r="J45" i="19"/>
  <c r="K45" i="19"/>
  <c r="L45" i="19"/>
  <c r="M46" i="19"/>
  <c r="M45" i="19" s="1"/>
  <c r="M47" i="19"/>
  <c r="M50" i="19"/>
  <c r="M51" i="19"/>
  <c r="M52" i="19"/>
  <c r="G55" i="19"/>
  <c r="D56" i="19"/>
  <c r="D55" i="19" s="1"/>
  <c r="D55" i="10" s="1"/>
  <c r="E56" i="19"/>
  <c r="F56" i="19"/>
  <c r="F55" i="19" s="1"/>
  <c r="F55" i="10" s="1"/>
  <c r="G56" i="19"/>
  <c r="H56" i="19"/>
  <c r="I56" i="19"/>
  <c r="I55" i="19" s="1"/>
  <c r="J56" i="19"/>
  <c r="J55" i="19" s="1"/>
  <c r="K56" i="19"/>
  <c r="K55" i="19" s="1"/>
  <c r="K55" i="10" s="1"/>
  <c r="L56" i="19"/>
  <c r="L55" i="19" s="1"/>
  <c r="L55" i="10" s="1"/>
  <c r="M56" i="19"/>
  <c r="M57" i="19"/>
  <c r="M58" i="19"/>
  <c r="D59" i="19"/>
  <c r="M59" i="19" s="1"/>
  <c r="M59" i="10" s="1"/>
  <c r="E59" i="19"/>
  <c r="F59" i="19"/>
  <c r="G59" i="19"/>
  <c r="H59" i="19"/>
  <c r="H55" i="19" s="1"/>
  <c r="I59" i="19"/>
  <c r="J59" i="19"/>
  <c r="K59" i="19"/>
  <c r="L59" i="19"/>
  <c r="M60" i="19"/>
  <c r="M61" i="19"/>
  <c r="D62" i="19"/>
  <c r="E62" i="19"/>
  <c r="E62" i="10" s="1"/>
  <c r="F62" i="19"/>
  <c r="G62" i="19"/>
  <c r="H62" i="19"/>
  <c r="I62" i="19"/>
  <c r="J62" i="19"/>
  <c r="K62" i="19"/>
  <c r="L62" i="19"/>
  <c r="M62" i="19"/>
  <c r="M62" i="10" s="1"/>
  <c r="M63" i="19"/>
  <c r="M64" i="19"/>
  <c r="D65" i="19"/>
  <c r="M65" i="19" s="1"/>
  <c r="E65" i="19"/>
  <c r="F65" i="19"/>
  <c r="G65" i="19"/>
  <c r="H65" i="19"/>
  <c r="I65" i="19"/>
  <c r="I65" i="10" s="1"/>
  <c r="J65" i="19"/>
  <c r="K65" i="19"/>
  <c r="L65" i="19"/>
  <c r="M66" i="19"/>
  <c r="M67" i="19"/>
  <c r="D68" i="19"/>
  <c r="D71" i="19" s="1"/>
  <c r="E68" i="19"/>
  <c r="F68" i="19"/>
  <c r="G68" i="19"/>
  <c r="H68" i="19"/>
  <c r="I68" i="19"/>
  <c r="J68" i="19"/>
  <c r="K68" i="19"/>
  <c r="L68" i="19"/>
  <c r="L71" i="19" s="1"/>
  <c r="L71" i="10" s="1"/>
  <c r="M68" i="19"/>
  <c r="M68" i="10" s="1"/>
  <c r="M69" i="19"/>
  <c r="M70" i="19"/>
  <c r="I71" i="19"/>
  <c r="M73" i="19"/>
  <c r="M74" i="19"/>
  <c r="M75" i="19"/>
  <c r="D14" i="10"/>
  <c r="E14" i="10"/>
  <c r="F14" i="10"/>
  <c r="G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I33" i="10"/>
  <c r="J33" i="10"/>
  <c r="K33" i="10"/>
  <c r="L33" i="10"/>
  <c r="M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E36" i="10"/>
  <c r="F36" i="10"/>
  <c r="G36" i="10"/>
  <c r="H36" i="10"/>
  <c r="I36" i="10"/>
  <c r="J36" i="10"/>
  <c r="K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I55" i="10"/>
  <c r="D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J65" i="10"/>
  <c r="K65" i="10"/>
  <c r="L65" i="10"/>
  <c r="M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I71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F13" i="20"/>
  <c r="F13" i="11" s="1"/>
  <c r="K13" i="20"/>
  <c r="D14" i="20"/>
  <c r="E14" i="20"/>
  <c r="F14" i="20"/>
  <c r="G14" i="20"/>
  <c r="H14" i="20"/>
  <c r="H13" i="20" s="1"/>
  <c r="H13" i="11" s="1"/>
  <c r="I14" i="20"/>
  <c r="J14" i="20"/>
  <c r="K14" i="20"/>
  <c r="L15" i="20"/>
  <c r="L16" i="20"/>
  <c r="D17" i="20"/>
  <c r="E17" i="20"/>
  <c r="F17" i="20"/>
  <c r="G17" i="20"/>
  <c r="H17" i="20"/>
  <c r="I17" i="20"/>
  <c r="I13" i="20" s="1"/>
  <c r="I13" i="11" s="1"/>
  <c r="J17" i="20"/>
  <c r="J17" i="11" s="1"/>
  <c r="K17" i="20"/>
  <c r="L18" i="20"/>
  <c r="L17" i="20" s="1"/>
  <c r="L17" i="11" s="1"/>
  <c r="L19" i="20"/>
  <c r="D20" i="20"/>
  <c r="E20" i="20"/>
  <c r="F20" i="20"/>
  <c r="G20" i="20"/>
  <c r="G20" i="11" s="1"/>
  <c r="H20" i="20"/>
  <c r="I20" i="20"/>
  <c r="J20" i="20"/>
  <c r="K20" i="20"/>
  <c r="L20" i="20"/>
  <c r="L21" i="20"/>
  <c r="L22" i="20"/>
  <c r="D23" i="20"/>
  <c r="D23" i="11" s="1"/>
  <c r="E23" i="20"/>
  <c r="F23" i="20"/>
  <c r="G23" i="20"/>
  <c r="H23" i="20"/>
  <c r="I23" i="20"/>
  <c r="J23" i="20"/>
  <c r="K23" i="20"/>
  <c r="L23" i="20"/>
  <c r="L23" i="11" s="1"/>
  <c r="L24" i="20"/>
  <c r="L25" i="20"/>
  <c r="D26" i="20"/>
  <c r="E26" i="20"/>
  <c r="F26" i="20"/>
  <c r="G26" i="20"/>
  <c r="H26" i="20"/>
  <c r="I26" i="20"/>
  <c r="J26" i="20"/>
  <c r="K26" i="20"/>
  <c r="L27" i="20"/>
  <c r="L28" i="20"/>
  <c r="L26" i="20" s="1"/>
  <c r="F29" i="20"/>
  <c r="F29" i="11" s="1"/>
  <c r="K29" i="20"/>
  <c r="E32" i="20"/>
  <c r="E32" i="11" s="1"/>
  <c r="J32" i="20"/>
  <c r="D33" i="20"/>
  <c r="E33" i="20"/>
  <c r="F33" i="20"/>
  <c r="G33" i="20"/>
  <c r="G32" i="20" s="1"/>
  <c r="G32" i="11" s="1"/>
  <c r="H33" i="20"/>
  <c r="I33" i="20"/>
  <c r="J33" i="20"/>
  <c r="K33" i="20"/>
  <c r="K32" i="20" s="1"/>
  <c r="K32" i="11" s="1"/>
  <c r="L33" i="20"/>
  <c r="L34" i="20"/>
  <c r="L35" i="20"/>
  <c r="D36" i="20"/>
  <c r="E36" i="20"/>
  <c r="F36" i="20"/>
  <c r="G36" i="20"/>
  <c r="H36" i="20"/>
  <c r="I36" i="20"/>
  <c r="I36" i="11" s="1"/>
  <c r="J36" i="20"/>
  <c r="K36" i="20"/>
  <c r="L37" i="20"/>
  <c r="L38" i="20"/>
  <c r="L36" i="20" s="1"/>
  <c r="L36" i="11" s="1"/>
  <c r="D39" i="20"/>
  <c r="E39" i="20"/>
  <c r="F39" i="20"/>
  <c r="F39" i="11" s="1"/>
  <c r="G39" i="20"/>
  <c r="H39" i="20"/>
  <c r="I39" i="20"/>
  <c r="J39" i="20"/>
  <c r="K39" i="20"/>
  <c r="L40" i="20"/>
  <c r="L39" i="20" s="1"/>
  <c r="L39" i="11" s="1"/>
  <c r="L41" i="20"/>
  <c r="L41" i="11" s="1"/>
  <c r="D42" i="20"/>
  <c r="E42" i="20"/>
  <c r="F42" i="20"/>
  <c r="G42" i="20"/>
  <c r="H42" i="20"/>
  <c r="H32" i="20" s="1"/>
  <c r="H32" i="11" s="1"/>
  <c r="I42" i="20"/>
  <c r="J42" i="20"/>
  <c r="K42" i="20"/>
  <c r="K42" i="11" s="1"/>
  <c r="L43" i="20"/>
  <c r="L44" i="20"/>
  <c r="L42" i="20" s="1"/>
  <c r="L42" i="11" s="1"/>
  <c r="D45" i="20"/>
  <c r="E45" i="20"/>
  <c r="F45" i="20"/>
  <c r="G45" i="20"/>
  <c r="G48" i="20" s="1"/>
  <c r="G48" i="11" s="1"/>
  <c r="H45" i="20"/>
  <c r="I45" i="20"/>
  <c r="J45" i="20"/>
  <c r="K45" i="20"/>
  <c r="L46" i="20"/>
  <c r="L45" i="20" s="1"/>
  <c r="L47" i="20"/>
  <c r="E48" i="20"/>
  <c r="E48" i="11" s="1"/>
  <c r="J48" i="20"/>
  <c r="L50" i="20"/>
  <c r="L50" i="11" s="1"/>
  <c r="L51" i="20"/>
  <c r="L52" i="20"/>
  <c r="F55" i="20"/>
  <c r="I55" i="20"/>
  <c r="I55" i="11" s="1"/>
  <c r="D56" i="20"/>
  <c r="E56" i="20"/>
  <c r="E55" i="20" s="1"/>
  <c r="E55" i="11" s="1"/>
  <c r="F56" i="20"/>
  <c r="G56" i="20"/>
  <c r="H56" i="20"/>
  <c r="I56" i="20"/>
  <c r="J56" i="20"/>
  <c r="K56" i="20"/>
  <c r="K55" i="20" s="1"/>
  <c r="K55" i="11" s="1"/>
  <c r="L57" i="20"/>
  <c r="L56" i="20" s="1"/>
  <c r="L58" i="20"/>
  <c r="D59" i="20"/>
  <c r="E59" i="20"/>
  <c r="E59" i="11" s="1"/>
  <c r="F59" i="20"/>
  <c r="G59" i="20"/>
  <c r="H59" i="20"/>
  <c r="I59" i="20"/>
  <c r="J59" i="20"/>
  <c r="K59" i="20"/>
  <c r="L60" i="20"/>
  <c r="L61" i="20"/>
  <c r="D62" i="20"/>
  <c r="E62" i="20"/>
  <c r="F62" i="20"/>
  <c r="G62" i="20"/>
  <c r="G55" i="20" s="1"/>
  <c r="G55" i="11" s="1"/>
  <c r="H62" i="20"/>
  <c r="I62" i="20"/>
  <c r="J62" i="20"/>
  <c r="J62" i="11" s="1"/>
  <c r="K62" i="20"/>
  <c r="L63" i="20"/>
  <c r="L62" i="20" s="1"/>
  <c r="L62" i="11" s="1"/>
  <c r="L64" i="20"/>
  <c r="D65" i="20"/>
  <c r="D55" i="20" s="1"/>
  <c r="D55" i="11" s="1"/>
  <c r="E65" i="20"/>
  <c r="F65" i="20"/>
  <c r="G65" i="20"/>
  <c r="G65" i="11" s="1"/>
  <c r="H65" i="20"/>
  <c r="I65" i="20"/>
  <c r="J65" i="20"/>
  <c r="K65" i="20"/>
  <c r="L65" i="20"/>
  <c r="L66" i="20"/>
  <c r="L67" i="20"/>
  <c r="D68" i="20"/>
  <c r="E68" i="20"/>
  <c r="E71" i="20" s="1"/>
  <c r="E71" i="11" s="1"/>
  <c r="F68" i="20"/>
  <c r="G68" i="20"/>
  <c r="H68" i="20"/>
  <c r="I68" i="20"/>
  <c r="J68" i="20"/>
  <c r="K68" i="20"/>
  <c r="K71" i="20" s="1"/>
  <c r="K71" i="11" s="1"/>
  <c r="L68" i="20"/>
  <c r="L69" i="20"/>
  <c r="L70" i="20"/>
  <c r="F71" i="20"/>
  <c r="I71" i="20"/>
  <c r="I71" i="11" s="1"/>
  <c r="L72" i="20"/>
  <c r="L73" i="20"/>
  <c r="L74" i="20"/>
  <c r="L75" i="20"/>
  <c r="K13" i="11"/>
  <c r="D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J32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D56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H65" i="11"/>
  <c r="I65" i="11"/>
  <c r="J65" i="11"/>
  <c r="K65" i="11"/>
  <c r="L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F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E13" i="21" s="1"/>
  <c r="E13" i="12" s="1"/>
  <c r="F14" i="21"/>
  <c r="G14" i="21"/>
  <c r="G13" i="21" s="1"/>
  <c r="G13" i="12" s="1"/>
  <c r="H14" i="21"/>
  <c r="I14" i="21"/>
  <c r="J14" i="21"/>
  <c r="K14" i="21"/>
  <c r="L14" i="21"/>
  <c r="K15" i="21"/>
  <c r="K16" i="21"/>
  <c r="M16" i="21"/>
  <c r="D17" i="21"/>
  <c r="D17" i="12" s="1"/>
  <c r="E17" i="21"/>
  <c r="F17" i="21"/>
  <c r="G17" i="21"/>
  <c r="H17" i="21"/>
  <c r="I17" i="21"/>
  <c r="I13" i="21" s="1"/>
  <c r="J17" i="21"/>
  <c r="K17" i="21"/>
  <c r="L17" i="21"/>
  <c r="L17" i="12" s="1"/>
  <c r="K18" i="21"/>
  <c r="M18" i="21"/>
  <c r="M17" i="21" s="1"/>
  <c r="M17" i="12" s="1"/>
  <c r="K19" i="21"/>
  <c r="M19" i="21"/>
  <c r="D20" i="21"/>
  <c r="E20" i="21"/>
  <c r="F20" i="21"/>
  <c r="F20" i="12" s="1"/>
  <c r="G20" i="21"/>
  <c r="H20" i="21"/>
  <c r="I20" i="21"/>
  <c r="J20" i="21"/>
  <c r="L20" i="21"/>
  <c r="K21" i="21"/>
  <c r="K22" i="21"/>
  <c r="M22" i="21"/>
  <c r="D23" i="21"/>
  <c r="E23" i="21"/>
  <c r="F23" i="21"/>
  <c r="G23" i="21"/>
  <c r="H23" i="21"/>
  <c r="H23" i="12" s="1"/>
  <c r="I23" i="21"/>
  <c r="J23" i="21"/>
  <c r="L23" i="21"/>
  <c r="K24" i="21"/>
  <c r="M24" i="21"/>
  <c r="K25" i="21"/>
  <c r="D26" i="21"/>
  <c r="E26" i="21"/>
  <c r="E29" i="21" s="1"/>
  <c r="E29" i="12" s="1"/>
  <c r="F26" i="21"/>
  <c r="G26" i="21"/>
  <c r="H26" i="21"/>
  <c r="I26" i="21"/>
  <c r="J26" i="21"/>
  <c r="K26" i="21"/>
  <c r="L26" i="21"/>
  <c r="K27" i="21"/>
  <c r="M27" i="21"/>
  <c r="M26" i="21" s="1"/>
  <c r="K28" i="21"/>
  <c r="M28" i="21"/>
  <c r="J32" i="21"/>
  <c r="J48" i="21" s="1"/>
  <c r="D33" i="21"/>
  <c r="D32" i="21" s="1"/>
  <c r="D32" i="12" s="1"/>
  <c r="E33" i="21"/>
  <c r="F33" i="21"/>
  <c r="F32" i="21" s="1"/>
  <c r="F32" i="12" s="1"/>
  <c r="G33" i="21"/>
  <c r="H33" i="21"/>
  <c r="H32" i="21" s="1"/>
  <c r="H48" i="21" s="1"/>
  <c r="I33" i="21"/>
  <c r="J33" i="21"/>
  <c r="L33" i="21"/>
  <c r="K34" i="21"/>
  <c r="K33" i="21" s="1"/>
  <c r="K35" i="21"/>
  <c r="M35" i="21"/>
  <c r="M35" i="12" s="1"/>
  <c r="D36" i="21"/>
  <c r="E36" i="21"/>
  <c r="F36" i="21"/>
  <c r="G36" i="21"/>
  <c r="H36" i="21"/>
  <c r="I36" i="21"/>
  <c r="J36" i="21"/>
  <c r="K36" i="21"/>
  <c r="K36" i="12" s="1"/>
  <c r="L36" i="21"/>
  <c r="K37" i="21"/>
  <c r="M37" i="21" s="1"/>
  <c r="K38" i="21"/>
  <c r="K38" i="12" s="1"/>
  <c r="D39" i="21"/>
  <c r="E39" i="21"/>
  <c r="F39" i="21"/>
  <c r="G39" i="21"/>
  <c r="H39" i="21"/>
  <c r="I39" i="21"/>
  <c r="J39" i="21"/>
  <c r="L39" i="21"/>
  <c r="M39" i="21"/>
  <c r="M39" i="12" s="1"/>
  <c r="K40" i="21"/>
  <c r="M40" i="21" s="1"/>
  <c r="K41" i="21"/>
  <c r="M41" i="21" s="1"/>
  <c r="M41" i="12" s="1"/>
  <c r="D42" i="21"/>
  <c r="E42" i="21"/>
  <c r="F42" i="21"/>
  <c r="G42" i="21"/>
  <c r="G32" i="21" s="1"/>
  <c r="G32" i="12" s="1"/>
  <c r="H42" i="21"/>
  <c r="I42" i="21"/>
  <c r="J42" i="21"/>
  <c r="L42" i="21"/>
  <c r="K43" i="21"/>
  <c r="K42" i="21" s="1"/>
  <c r="K42" i="12" s="1"/>
  <c r="M43" i="21"/>
  <c r="M42" i="21" s="1"/>
  <c r="M42" i="12" s="1"/>
  <c r="K44" i="21"/>
  <c r="M44" i="21" s="1"/>
  <c r="D45" i="21"/>
  <c r="D48" i="21" s="1"/>
  <c r="D48" i="12" s="1"/>
  <c r="E45" i="21"/>
  <c r="F45" i="21"/>
  <c r="F48" i="21" s="1"/>
  <c r="F48" i="12" s="1"/>
  <c r="G45" i="21"/>
  <c r="H45" i="21"/>
  <c r="I45" i="21"/>
  <c r="I45" i="12" s="1"/>
  <c r="J45" i="21"/>
  <c r="L45" i="21"/>
  <c r="L48" i="21" s="1"/>
  <c r="K46" i="21"/>
  <c r="K45" i="21" s="1"/>
  <c r="K47" i="21"/>
  <c r="M47" i="21"/>
  <c r="M47" i="12" s="1"/>
  <c r="K50" i="21"/>
  <c r="M50" i="21" s="1"/>
  <c r="M50" i="12" s="1"/>
  <c r="K51" i="21"/>
  <c r="K51" i="12" s="1"/>
  <c r="K52" i="21"/>
  <c r="M52" i="21"/>
  <c r="D56" i="21"/>
  <c r="D55" i="21" s="1"/>
  <c r="E56" i="21"/>
  <c r="E55" i="21" s="1"/>
  <c r="E71" i="21" s="1"/>
  <c r="E71" i="12" s="1"/>
  <c r="F56" i="21"/>
  <c r="F55" i="21" s="1"/>
  <c r="G56" i="21"/>
  <c r="H56" i="21"/>
  <c r="I56" i="21"/>
  <c r="J56" i="21"/>
  <c r="L56" i="21"/>
  <c r="L55" i="21" s="1"/>
  <c r="K57" i="21"/>
  <c r="K56" i="21" s="1"/>
  <c r="K58" i="21"/>
  <c r="M58" i="21"/>
  <c r="M58" i="12" s="1"/>
  <c r="D59" i="21"/>
  <c r="E59" i="21"/>
  <c r="F59" i="21"/>
  <c r="G59" i="21"/>
  <c r="H59" i="21"/>
  <c r="H55" i="21" s="1"/>
  <c r="I59" i="21"/>
  <c r="J59" i="21"/>
  <c r="J55" i="21" s="1"/>
  <c r="K59" i="21"/>
  <c r="K59" i="12" s="1"/>
  <c r="L59" i="21"/>
  <c r="K60" i="21"/>
  <c r="K61" i="21"/>
  <c r="M61" i="21" s="1"/>
  <c r="M61" i="12" s="1"/>
  <c r="D62" i="21"/>
  <c r="E62" i="21"/>
  <c r="E62" i="12" s="1"/>
  <c r="F62" i="21"/>
  <c r="G62" i="21"/>
  <c r="H62" i="21"/>
  <c r="I62" i="21"/>
  <c r="J62" i="21"/>
  <c r="L62" i="21"/>
  <c r="K63" i="21"/>
  <c r="M63" i="21" s="1"/>
  <c r="M62" i="21" s="1"/>
  <c r="M62" i="12" s="1"/>
  <c r="K64" i="21"/>
  <c r="M64" i="21" s="1"/>
  <c r="D65" i="21"/>
  <c r="E65" i="21"/>
  <c r="F65" i="21"/>
  <c r="G65" i="21"/>
  <c r="G65" i="12" s="1"/>
  <c r="H65" i="21"/>
  <c r="I65" i="21"/>
  <c r="J65" i="21"/>
  <c r="L65" i="21"/>
  <c r="K66" i="21"/>
  <c r="K65" i="21" s="1"/>
  <c r="M66" i="21"/>
  <c r="M65" i="21" s="1"/>
  <c r="K67" i="21"/>
  <c r="M67" i="21" s="1"/>
  <c r="D68" i="21"/>
  <c r="D71" i="21" s="1"/>
  <c r="D71" i="12" s="1"/>
  <c r="E68" i="21"/>
  <c r="F68" i="21"/>
  <c r="F71" i="21" s="1"/>
  <c r="G68" i="21"/>
  <c r="H68" i="21"/>
  <c r="I68" i="21"/>
  <c r="J68" i="21"/>
  <c r="L68" i="21"/>
  <c r="K69" i="21"/>
  <c r="K70" i="21"/>
  <c r="M70" i="21"/>
  <c r="H71" i="21"/>
  <c r="H71" i="12" s="1"/>
  <c r="K73" i="21"/>
  <c r="M73" i="21" s="1"/>
  <c r="M73" i="12" s="1"/>
  <c r="K74" i="21"/>
  <c r="M74" i="21" s="1"/>
  <c r="K75" i="21"/>
  <c r="M75" i="21"/>
  <c r="M75" i="12" s="1"/>
  <c r="D14" i="12"/>
  <c r="E14" i="12"/>
  <c r="F14" i="12"/>
  <c r="G14" i="12"/>
  <c r="H14" i="12"/>
  <c r="I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K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J32" i="12"/>
  <c r="L32" i="12"/>
  <c r="D33" i="12"/>
  <c r="E33" i="12"/>
  <c r="F33" i="12"/>
  <c r="G33" i="12"/>
  <c r="H33" i="12"/>
  <c r="J33" i="12"/>
  <c r="K33" i="12"/>
  <c r="L33" i="12"/>
  <c r="D34" i="12"/>
  <c r="E34" i="12"/>
  <c r="F34" i="12"/>
  <c r="G34" i="12"/>
  <c r="H34" i="12"/>
  <c r="I34" i="12"/>
  <c r="J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L38" i="12"/>
  <c r="D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M43" i="12"/>
  <c r="D44" i="12"/>
  <c r="E44" i="12"/>
  <c r="F44" i="12"/>
  <c r="G44" i="12"/>
  <c r="H44" i="12"/>
  <c r="I44" i="12"/>
  <c r="J44" i="12"/>
  <c r="K44" i="12"/>
  <c r="L44" i="12"/>
  <c r="M44" i="12"/>
  <c r="D45" i="12"/>
  <c r="E45" i="12"/>
  <c r="F45" i="12"/>
  <c r="G45" i="12"/>
  <c r="H45" i="12"/>
  <c r="J45" i="12"/>
  <c r="L45" i="12"/>
  <c r="D46" i="12"/>
  <c r="E46" i="12"/>
  <c r="F46" i="12"/>
  <c r="G46" i="12"/>
  <c r="H46" i="12"/>
  <c r="I46" i="12"/>
  <c r="J46" i="12"/>
  <c r="L46" i="12"/>
  <c r="D47" i="12"/>
  <c r="E47" i="12"/>
  <c r="F47" i="12"/>
  <c r="G47" i="12"/>
  <c r="H47" i="12"/>
  <c r="I47" i="12"/>
  <c r="J47" i="12"/>
  <c r="K47" i="12"/>
  <c r="L47" i="12"/>
  <c r="H48" i="12"/>
  <c r="J48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L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5" i="12"/>
  <c r="E55" i="12"/>
  <c r="F55" i="12"/>
  <c r="H55" i="12"/>
  <c r="D56" i="12"/>
  <c r="E56" i="12"/>
  <c r="F56" i="12"/>
  <c r="G56" i="12"/>
  <c r="H56" i="12"/>
  <c r="J56" i="12"/>
  <c r="K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H65" i="12"/>
  <c r="I65" i="12"/>
  <c r="J65" i="12"/>
  <c r="K65" i="12"/>
  <c r="L65" i="12"/>
  <c r="M65" i="12"/>
  <c r="D66" i="12"/>
  <c r="E66" i="12"/>
  <c r="F66" i="12"/>
  <c r="G66" i="12"/>
  <c r="H66" i="12"/>
  <c r="I66" i="12"/>
  <c r="J66" i="12"/>
  <c r="K66" i="12"/>
  <c r="L66" i="12"/>
  <c r="M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M70" i="12"/>
  <c r="F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R6" i="22"/>
  <c r="G13" i="22"/>
  <c r="O13" i="22"/>
  <c r="T13" i="22"/>
  <c r="W13" i="22"/>
  <c r="AE13" i="22"/>
  <c r="AE13" i="13" s="1"/>
  <c r="AM13" i="22"/>
  <c r="D14" i="22"/>
  <c r="E14" i="22"/>
  <c r="F14" i="22"/>
  <c r="F13" i="22" s="1"/>
  <c r="F13" i="13" s="1"/>
  <c r="G14" i="22"/>
  <c r="H14" i="22"/>
  <c r="H13" i="22" s="1"/>
  <c r="H13" i="13" s="1"/>
  <c r="I14" i="22"/>
  <c r="J14" i="22"/>
  <c r="K14" i="22"/>
  <c r="L14" i="22"/>
  <c r="M14" i="22"/>
  <c r="N14" i="22"/>
  <c r="N13" i="22" s="1"/>
  <c r="N13" i="13" s="1"/>
  <c r="O14" i="22"/>
  <c r="P14" i="22"/>
  <c r="P13" i="22" s="1"/>
  <c r="P13" i="13" s="1"/>
  <c r="Q14" i="22"/>
  <c r="R14" i="22"/>
  <c r="S14" i="22"/>
  <c r="T14" i="22"/>
  <c r="U14" i="22"/>
  <c r="V14" i="22"/>
  <c r="V13" i="22" s="1"/>
  <c r="V13" i="13" s="1"/>
  <c r="W14" i="22"/>
  <c r="X14" i="22"/>
  <c r="X13" i="22" s="1"/>
  <c r="X13" i="13" s="1"/>
  <c r="Y14" i="22"/>
  <c r="Z14" i="22"/>
  <c r="AA14" i="22"/>
  <c r="AB14" i="22"/>
  <c r="AC14" i="22"/>
  <c r="AD14" i="22"/>
  <c r="AD13" i="22" s="1"/>
  <c r="AD13" i="13" s="1"/>
  <c r="AE14" i="22"/>
  <c r="AF14" i="22"/>
  <c r="AF13" i="22" s="1"/>
  <c r="AF13" i="13" s="1"/>
  <c r="AG14" i="22"/>
  <c r="AH14" i="22"/>
  <c r="AI14" i="22"/>
  <c r="AJ14" i="22"/>
  <c r="AK14" i="22"/>
  <c r="AL14" i="22"/>
  <c r="AL13" i="22" s="1"/>
  <c r="AL13" i="13" s="1"/>
  <c r="AM14" i="22"/>
  <c r="AN14" i="22"/>
  <c r="AN13" i="22" s="1"/>
  <c r="AN13" i="13" s="1"/>
  <c r="AO14" i="22"/>
  <c r="AP14" i="22"/>
  <c r="AQ14" i="22"/>
  <c r="AR14" i="22"/>
  <c r="D17" i="22"/>
  <c r="E17" i="22"/>
  <c r="F17" i="22"/>
  <c r="G17" i="22"/>
  <c r="H17" i="22"/>
  <c r="H17" i="13" s="1"/>
  <c r="I17" i="22"/>
  <c r="J17" i="22"/>
  <c r="K17" i="22"/>
  <c r="L17" i="22"/>
  <c r="M17" i="22"/>
  <c r="N17" i="22"/>
  <c r="O17" i="22"/>
  <c r="P17" i="22"/>
  <c r="P17" i="13" s="1"/>
  <c r="Q17" i="22"/>
  <c r="R17" i="22"/>
  <c r="S17" i="22"/>
  <c r="T17" i="22"/>
  <c r="U17" i="22"/>
  <c r="V17" i="22"/>
  <c r="W17" i="22"/>
  <c r="X17" i="22"/>
  <c r="X17" i="13" s="1"/>
  <c r="Y17" i="22"/>
  <c r="Z17" i="22"/>
  <c r="AA17" i="22"/>
  <c r="AB17" i="22"/>
  <c r="AC17" i="22"/>
  <c r="AD17" i="22"/>
  <c r="AE17" i="22"/>
  <c r="AF17" i="22"/>
  <c r="AF17" i="13" s="1"/>
  <c r="AG17" i="22"/>
  <c r="AH17" i="22"/>
  <c r="AI17" i="22"/>
  <c r="AJ17" i="22"/>
  <c r="AK17" i="22"/>
  <c r="AL17" i="22"/>
  <c r="AM17" i="22"/>
  <c r="AN17" i="22"/>
  <c r="AN17" i="13" s="1"/>
  <c r="AO17" i="22"/>
  <c r="AP17" i="22"/>
  <c r="AQ17" i="22"/>
  <c r="AR17" i="22"/>
  <c r="D20" i="22"/>
  <c r="D20" i="13" s="1"/>
  <c r="E20" i="22"/>
  <c r="F20" i="22"/>
  <c r="G20" i="22"/>
  <c r="G20" i="13" s="1"/>
  <c r="H20" i="22"/>
  <c r="I20" i="22"/>
  <c r="I20" i="13" s="1"/>
  <c r="J20" i="22"/>
  <c r="K20" i="22"/>
  <c r="L20" i="22"/>
  <c r="L20" i="13" s="1"/>
  <c r="M20" i="22"/>
  <c r="N20" i="22"/>
  <c r="O20" i="22"/>
  <c r="O20" i="13" s="1"/>
  <c r="P20" i="22"/>
  <c r="Q20" i="22"/>
  <c r="Q20" i="13" s="1"/>
  <c r="R20" i="22"/>
  <c r="S20" i="22"/>
  <c r="T20" i="22"/>
  <c r="T20" i="13" s="1"/>
  <c r="U20" i="22"/>
  <c r="V20" i="22"/>
  <c r="W20" i="22"/>
  <c r="W20" i="13" s="1"/>
  <c r="X20" i="22"/>
  <c r="Y20" i="22"/>
  <c r="Y20" i="13" s="1"/>
  <c r="Z20" i="22"/>
  <c r="AA20" i="22"/>
  <c r="AB20" i="22"/>
  <c r="AB20" i="13" s="1"/>
  <c r="AC20" i="22"/>
  <c r="AD20" i="22"/>
  <c r="AE20" i="22"/>
  <c r="AE20" i="13" s="1"/>
  <c r="AF20" i="22"/>
  <c r="AG20" i="22"/>
  <c r="AG20" i="13" s="1"/>
  <c r="AH20" i="22"/>
  <c r="AI20" i="22"/>
  <c r="AJ20" i="22"/>
  <c r="AJ20" i="13" s="1"/>
  <c r="AK20" i="22"/>
  <c r="AL20" i="22"/>
  <c r="AM20" i="22"/>
  <c r="AM20" i="13" s="1"/>
  <c r="AN20" i="22"/>
  <c r="AO20" i="22"/>
  <c r="AO20" i="13" s="1"/>
  <c r="AP20" i="22"/>
  <c r="AQ20" i="22"/>
  <c r="AR20" i="22"/>
  <c r="AR20" i="13" s="1"/>
  <c r="D23" i="22"/>
  <c r="E23" i="22"/>
  <c r="F23" i="22"/>
  <c r="F23" i="13" s="1"/>
  <c r="G23" i="22"/>
  <c r="H23" i="22"/>
  <c r="I23" i="22"/>
  <c r="J23" i="22"/>
  <c r="K23" i="22"/>
  <c r="L23" i="22"/>
  <c r="M23" i="22"/>
  <c r="N23" i="22"/>
  <c r="N23" i="13" s="1"/>
  <c r="O23" i="22"/>
  <c r="P23" i="22"/>
  <c r="Q23" i="22"/>
  <c r="R23" i="22"/>
  <c r="S23" i="22"/>
  <c r="T23" i="22"/>
  <c r="U23" i="22"/>
  <c r="V23" i="22"/>
  <c r="V23" i="13" s="1"/>
  <c r="W23" i="22"/>
  <c r="X23" i="22"/>
  <c r="Y23" i="22"/>
  <c r="Z23" i="22"/>
  <c r="AA23" i="22"/>
  <c r="AB23" i="22"/>
  <c r="AC23" i="22"/>
  <c r="AD23" i="22"/>
  <c r="AD23" i="13" s="1"/>
  <c r="AE23" i="22"/>
  <c r="AF23" i="22"/>
  <c r="AG23" i="22"/>
  <c r="AH23" i="22"/>
  <c r="AI23" i="22"/>
  <c r="AJ23" i="22"/>
  <c r="AK23" i="22"/>
  <c r="AL23" i="22"/>
  <c r="AL23" i="13" s="1"/>
  <c r="AM23" i="22"/>
  <c r="AN23" i="22"/>
  <c r="AO23" i="22"/>
  <c r="AP23" i="22"/>
  <c r="AQ23" i="22"/>
  <c r="AR23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AN26" i="22"/>
  <c r="AO26" i="22"/>
  <c r="AP26" i="22"/>
  <c r="AQ26" i="22"/>
  <c r="AR26" i="22"/>
  <c r="N29" i="22"/>
  <c r="N29" i="13" s="1"/>
  <c r="V29" i="22"/>
  <c r="V29" i="13" s="1"/>
  <c r="AD29" i="22"/>
  <c r="AD29" i="13" s="1"/>
  <c r="AL29" i="22"/>
  <c r="AL29" i="13" s="1"/>
  <c r="P32" i="22"/>
  <c r="P32" i="13" s="1"/>
  <c r="X32" i="22"/>
  <c r="X32" i="13" s="1"/>
  <c r="AK32" i="22"/>
  <c r="D33" i="22"/>
  <c r="E33" i="22"/>
  <c r="F33" i="22"/>
  <c r="G33" i="22"/>
  <c r="H33" i="22"/>
  <c r="I33" i="22"/>
  <c r="I32" i="22" s="1"/>
  <c r="J33" i="22"/>
  <c r="K33" i="22"/>
  <c r="L33" i="22"/>
  <c r="M33" i="22"/>
  <c r="N33" i="22"/>
  <c r="O33" i="22"/>
  <c r="P33" i="22"/>
  <c r="Q33" i="22"/>
  <c r="Q32" i="22" s="1"/>
  <c r="R33" i="22"/>
  <c r="S33" i="22"/>
  <c r="T33" i="22"/>
  <c r="U33" i="22"/>
  <c r="V33" i="22"/>
  <c r="W33" i="22"/>
  <c r="X33" i="22"/>
  <c r="Y33" i="22"/>
  <c r="Y32" i="22" s="1"/>
  <c r="Z33" i="22"/>
  <c r="AA33" i="22"/>
  <c r="AB33" i="22"/>
  <c r="AC33" i="22"/>
  <c r="AD33" i="22"/>
  <c r="AE33" i="22"/>
  <c r="AF33" i="22"/>
  <c r="AG33" i="22"/>
  <c r="AG32" i="22" s="1"/>
  <c r="AH33" i="22"/>
  <c r="AI33" i="22"/>
  <c r="AJ33" i="22"/>
  <c r="AK33" i="22"/>
  <c r="AL33" i="22"/>
  <c r="AM33" i="22"/>
  <c r="AN33" i="22"/>
  <c r="AO33" i="22"/>
  <c r="AO32" i="22" s="1"/>
  <c r="AP33" i="22"/>
  <c r="AQ33" i="22"/>
  <c r="AR33" i="22"/>
  <c r="D36" i="22"/>
  <c r="E36" i="22"/>
  <c r="F36" i="22"/>
  <c r="G36" i="22"/>
  <c r="H36" i="22"/>
  <c r="I36" i="22"/>
  <c r="I36" i="13" s="1"/>
  <c r="J36" i="22"/>
  <c r="K36" i="22"/>
  <c r="K36" i="13" s="1"/>
  <c r="L36" i="22"/>
  <c r="M36" i="22"/>
  <c r="N36" i="22"/>
  <c r="O36" i="22"/>
  <c r="P36" i="22"/>
  <c r="Q36" i="22"/>
  <c r="Q36" i="13" s="1"/>
  <c r="R36" i="22"/>
  <c r="S36" i="22"/>
  <c r="S36" i="13" s="1"/>
  <c r="T36" i="22"/>
  <c r="U36" i="22"/>
  <c r="V36" i="22"/>
  <c r="W36" i="22"/>
  <c r="X36" i="22"/>
  <c r="Y36" i="22"/>
  <c r="Y36" i="13" s="1"/>
  <c r="Z36" i="22"/>
  <c r="AA36" i="22"/>
  <c r="AA32" i="22" s="1"/>
  <c r="AA32" i="13" s="1"/>
  <c r="AB36" i="22"/>
  <c r="AC36" i="22"/>
  <c r="AD36" i="22"/>
  <c r="AE36" i="22"/>
  <c r="AF36" i="22"/>
  <c r="AG36" i="22"/>
  <c r="AG36" i="13" s="1"/>
  <c r="AH36" i="22"/>
  <c r="AI36" i="22"/>
  <c r="AI36" i="13" s="1"/>
  <c r="AJ36" i="22"/>
  <c r="AK36" i="22"/>
  <c r="AL36" i="22"/>
  <c r="AM36" i="22"/>
  <c r="AN36" i="22"/>
  <c r="AO36" i="22"/>
  <c r="AO36" i="13" s="1"/>
  <c r="AP36" i="22"/>
  <c r="AQ36" i="22"/>
  <c r="AQ32" i="22" s="1"/>
  <c r="AQ32" i="13" s="1"/>
  <c r="AR36" i="22"/>
  <c r="D39" i="22"/>
  <c r="E39" i="22"/>
  <c r="E32" i="22" s="1"/>
  <c r="E32" i="13" s="1"/>
  <c r="F39" i="22"/>
  <c r="G39" i="22"/>
  <c r="H39" i="22"/>
  <c r="H32" i="22" s="1"/>
  <c r="H32" i="13" s="1"/>
  <c r="I39" i="22"/>
  <c r="J39" i="22"/>
  <c r="J39" i="13" s="1"/>
  <c r="K39" i="22"/>
  <c r="L39" i="22"/>
  <c r="M39" i="22"/>
  <c r="M32" i="22" s="1"/>
  <c r="M32" i="13" s="1"/>
  <c r="N39" i="22"/>
  <c r="O39" i="22"/>
  <c r="P39" i="22"/>
  <c r="Q39" i="22"/>
  <c r="R39" i="22"/>
  <c r="R39" i="13" s="1"/>
  <c r="S39" i="22"/>
  <c r="T39" i="22"/>
  <c r="U39" i="22"/>
  <c r="U32" i="22" s="1"/>
  <c r="V39" i="22"/>
  <c r="W39" i="22"/>
  <c r="X39" i="22"/>
  <c r="Y39" i="22"/>
  <c r="Z39" i="22"/>
  <c r="Z39" i="13" s="1"/>
  <c r="AA39" i="22"/>
  <c r="AB39" i="22"/>
  <c r="AC39" i="22"/>
  <c r="AC32" i="22" s="1"/>
  <c r="AD39" i="22"/>
  <c r="AE39" i="22"/>
  <c r="AF39" i="22"/>
  <c r="AF32" i="22" s="1"/>
  <c r="AF32" i="13" s="1"/>
  <c r="AG39" i="22"/>
  <c r="AH39" i="22"/>
  <c r="AH39" i="13" s="1"/>
  <c r="AI39" i="22"/>
  <c r="AJ39" i="22"/>
  <c r="AK39" i="22"/>
  <c r="AL39" i="22"/>
  <c r="AM39" i="22"/>
  <c r="AN39" i="22"/>
  <c r="AN32" i="22" s="1"/>
  <c r="AN32" i="13" s="1"/>
  <c r="AO39" i="22"/>
  <c r="AP39" i="22"/>
  <c r="AP39" i="13" s="1"/>
  <c r="AQ39" i="22"/>
  <c r="AR39" i="22"/>
  <c r="D42" i="22"/>
  <c r="D42" i="13" s="1"/>
  <c r="E42" i="22"/>
  <c r="F42" i="22"/>
  <c r="G42" i="22"/>
  <c r="G42" i="13" s="1"/>
  <c r="H42" i="22"/>
  <c r="I42" i="22"/>
  <c r="I42" i="13" s="1"/>
  <c r="J42" i="22"/>
  <c r="K42" i="22"/>
  <c r="L42" i="22"/>
  <c r="L42" i="13" s="1"/>
  <c r="M42" i="22"/>
  <c r="N42" i="22"/>
  <c r="O42" i="22"/>
  <c r="P42" i="22"/>
  <c r="Q42" i="22"/>
  <c r="Q42" i="13" s="1"/>
  <c r="R42" i="22"/>
  <c r="S42" i="22"/>
  <c r="T42" i="22"/>
  <c r="T42" i="13" s="1"/>
  <c r="U42" i="22"/>
  <c r="V42" i="22"/>
  <c r="W42" i="22"/>
  <c r="X42" i="22"/>
  <c r="Y42" i="22"/>
  <c r="Y42" i="13" s="1"/>
  <c r="Z42" i="22"/>
  <c r="AA42" i="22"/>
  <c r="AB42" i="22"/>
  <c r="AB42" i="13" s="1"/>
  <c r="AC42" i="22"/>
  <c r="AD42" i="22"/>
  <c r="AE42" i="22"/>
  <c r="AF42" i="22"/>
  <c r="AG42" i="22"/>
  <c r="AG42" i="13" s="1"/>
  <c r="AH42" i="22"/>
  <c r="AI42" i="22"/>
  <c r="AJ42" i="22"/>
  <c r="AJ42" i="13" s="1"/>
  <c r="AK42" i="22"/>
  <c r="AL42" i="22"/>
  <c r="AM42" i="22"/>
  <c r="AN42" i="22"/>
  <c r="AO42" i="22"/>
  <c r="AO42" i="13" s="1"/>
  <c r="AP42" i="22"/>
  <c r="AQ42" i="22"/>
  <c r="AR42" i="22"/>
  <c r="AR42" i="13" s="1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E48" i="22"/>
  <c r="E48" i="13" s="1"/>
  <c r="M48" i="22"/>
  <c r="M48" i="13" s="1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S56" i="22"/>
  <c r="T56" i="22"/>
  <c r="U56" i="22"/>
  <c r="V56" i="22"/>
  <c r="W56" i="22"/>
  <c r="X56" i="22"/>
  <c r="Y56" i="22"/>
  <c r="Z56" i="22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Q56" i="22"/>
  <c r="AR56" i="22"/>
  <c r="D59" i="22"/>
  <c r="D55" i="22" s="1"/>
  <c r="D55" i="13" s="1"/>
  <c r="E59" i="22"/>
  <c r="F59" i="22"/>
  <c r="G59" i="22"/>
  <c r="H59" i="22"/>
  <c r="I59" i="22"/>
  <c r="J59" i="22"/>
  <c r="K59" i="22"/>
  <c r="L59" i="22"/>
  <c r="L55" i="22" s="1"/>
  <c r="L55" i="13" s="1"/>
  <c r="M59" i="22"/>
  <c r="N59" i="22"/>
  <c r="O59" i="22"/>
  <c r="P59" i="22"/>
  <c r="Q59" i="22"/>
  <c r="R59" i="22"/>
  <c r="S59" i="22"/>
  <c r="T59" i="22"/>
  <c r="T55" i="22" s="1"/>
  <c r="T55" i="13" s="1"/>
  <c r="U59" i="22"/>
  <c r="V59" i="22"/>
  <c r="W59" i="22"/>
  <c r="X59" i="22"/>
  <c r="Y59" i="22"/>
  <c r="Z59" i="22"/>
  <c r="AA59" i="22"/>
  <c r="AB59" i="22"/>
  <c r="AB55" i="22" s="1"/>
  <c r="AB55" i="13" s="1"/>
  <c r="AC59" i="22"/>
  <c r="AD59" i="22"/>
  <c r="AE59" i="22"/>
  <c r="AF59" i="22"/>
  <c r="AG59" i="22"/>
  <c r="AH59" i="22"/>
  <c r="AI59" i="22"/>
  <c r="AJ59" i="22"/>
  <c r="AJ55" i="22" s="1"/>
  <c r="AJ55" i="13" s="1"/>
  <c r="AK59" i="22"/>
  <c r="AL59" i="22"/>
  <c r="AM59" i="22"/>
  <c r="AN59" i="22"/>
  <c r="AO59" i="22"/>
  <c r="AP59" i="22"/>
  <c r="AQ59" i="22"/>
  <c r="AR59" i="22"/>
  <c r="AR55" i="22" s="1"/>
  <c r="AR55" i="13" s="1"/>
  <c r="D62" i="22"/>
  <c r="E62" i="22"/>
  <c r="F62" i="22"/>
  <c r="F62" i="13" s="1"/>
  <c r="G62" i="22"/>
  <c r="H62" i="22"/>
  <c r="I62" i="22"/>
  <c r="I55" i="22" s="1"/>
  <c r="I55" i="13" s="1"/>
  <c r="J62" i="22"/>
  <c r="K62" i="22"/>
  <c r="K62" i="13" s="1"/>
  <c r="L62" i="22"/>
  <c r="M62" i="22"/>
  <c r="N62" i="22"/>
  <c r="N62" i="13" s="1"/>
  <c r="O62" i="22"/>
  <c r="P62" i="22"/>
  <c r="Q62" i="22"/>
  <c r="Q55" i="22" s="1"/>
  <c r="Q55" i="13" s="1"/>
  <c r="R62" i="22"/>
  <c r="S62" i="22"/>
  <c r="S62" i="13" s="1"/>
  <c r="T62" i="22"/>
  <c r="U62" i="22"/>
  <c r="V62" i="22"/>
  <c r="W62" i="22"/>
  <c r="X62" i="22"/>
  <c r="Y62" i="22"/>
  <c r="Y55" i="22" s="1"/>
  <c r="Y55" i="13" s="1"/>
  <c r="Z62" i="22"/>
  <c r="AA62" i="22"/>
  <c r="AA62" i="13" s="1"/>
  <c r="AB62" i="22"/>
  <c r="AC62" i="22"/>
  <c r="AD62" i="22"/>
  <c r="AE62" i="22"/>
  <c r="AF62" i="22"/>
  <c r="AG62" i="22"/>
  <c r="AG55" i="22" s="1"/>
  <c r="AG55" i="13" s="1"/>
  <c r="AH62" i="22"/>
  <c r="AI62" i="22"/>
  <c r="AI62" i="13" s="1"/>
  <c r="AJ62" i="22"/>
  <c r="AK62" i="22"/>
  <c r="AL62" i="22"/>
  <c r="AM62" i="22"/>
  <c r="AN62" i="22"/>
  <c r="AO62" i="22"/>
  <c r="AO55" i="22" s="1"/>
  <c r="AO55" i="13" s="1"/>
  <c r="AP62" i="22"/>
  <c r="AQ62" i="22"/>
  <c r="AQ62" i="13" s="1"/>
  <c r="AR62" i="22"/>
  <c r="D65" i="22"/>
  <c r="E65" i="22"/>
  <c r="E65" i="13" s="1"/>
  <c r="F65" i="22"/>
  <c r="G65" i="22"/>
  <c r="H65" i="22"/>
  <c r="I65" i="22"/>
  <c r="J65" i="22"/>
  <c r="J65" i="13" s="1"/>
  <c r="K65" i="22"/>
  <c r="L65" i="22"/>
  <c r="M65" i="22"/>
  <c r="M65" i="13" s="1"/>
  <c r="N65" i="22"/>
  <c r="O65" i="22"/>
  <c r="P65" i="22"/>
  <c r="Q65" i="22"/>
  <c r="R65" i="22"/>
  <c r="R65" i="13" s="1"/>
  <c r="S65" i="22"/>
  <c r="T65" i="22"/>
  <c r="U65" i="22"/>
  <c r="U65" i="13" s="1"/>
  <c r="V65" i="22"/>
  <c r="W65" i="22"/>
  <c r="X65" i="22"/>
  <c r="Y65" i="22"/>
  <c r="Z65" i="22"/>
  <c r="Z65" i="13" s="1"/>
  <c r="AA65" i="22"/>
  <c r="AB65" i="22"/>
  <c r="AC65" i="22"/>
  <c r="AC65" i="13" s="1"/>
  <c r="AD65" i="22"/>
  <c r="AE65" i="22"/>
  <c r="AF65" i="22"/>
  <c r="AG65" i="22"/>
  <c r="AH65" i="22"/>
  <c r="AH65" i="13" s="1"/>
  <c r="AI65" i="22"/>
  <c r="AJ65" i="22"/>
  <c r="AK65" i="22"/>
  <c r="AK65" i="13" s="1"/>
  <c r="AL65" i="22"/>
  <c r="AM65" i="22"/>
  <c r="AN65" i="22"/>
  <c r="AO65" i="22"/>
  <c r="AP65" i="22"/>
  <c r="AP65" i="13" s="1"/>
  <c r="AQ65" i="22"/>
  <c r="AR65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G13" i="13"/>
  <c r="O13" i="13"/>
  <c r="W13" i="13"/>
  <c r="AM13" i="13"/>
  <c r="D14" i="13"/>
  <c r="E14" i="13"/>
  <c r="F14" i="13"/>
  <c r="G14" i="13"/>
  <c r="H14" i="13"/>
  <c r="I14" i="13"/>
  <c r="J14" i="13"/>
  <c r="L14" i="13"/>
  <c r="M14" i="13"/>
  <c r="N14" i="13"/>
  <c r="O14" i="13"/>
  <c r="P14" i="13"/>
  <c r="Q14" i="13"/>
  <c r="R14" i="13"/>
  <c r="T14" i="13"/>
  <c r="U14" i="13"/>
  <c r="V14" i="13"/>
  <c r="W14" i="13"/>
  <c r="X14" i="13"/>
  <c r="Y14" i="13"/>
  <c r="Z14" i="13"/>
  <c r="AB14" i="13"/>
  <c r="AC14" i="13"/>
  <c r="AD14" i="13"/>
  <c r="AE14" i="13"/>
  <c r="AF14" i="13"/>
  <c r="AG14" i="13"/>
  <c r="AH14" i="13"/>
  <c r="AJ14" i="13"/>
  <c r="AK14" i="13"/>
  <c r="AL14" i="13"/>
  <c r="AM14" i="13"/>
  <c r="AN14" i="13"/>
  <c r="AO14" i="13"/>
  <c r="AP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F17" i="13"/>
  <c r="G17" i="13"/>
  <c r="I17" i="13"/>
  <c r="K17" i="13"/>
  <c r="L17" i="13"/>
  <c r="N17" i="13"/>
  <c r="O17" i="13"/>
  <c r="Q17" i="13"/>
  <c r="S17" i="13"/>
  <c r="T17" i="13"/>
  <c r="V17" i="13"/>
  <c r="W17" i="13"/>
  <c r="Y17" i="13"/>
  <c r="AA17" i="13"/>
  <c r="AB17" i="13"/>
  <c r="AD17" i="13"/>
  <c r="AE17" i="13"/>
  <c r="AG17" i="13"/>
  <c r="AI17" i="13"/>
  <c r="AJ17" i="13"/>
  <c r="AL17" i="13"/>
  <c r="AM17" i="13"/>
  <c r="AO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E20" i="13"/>
  <c r="F20" i="13"/>
  <c r="H20" i="13"/>
  <c r="J20" i="13"/>
  <c r="K20" i="13"/>
  <c r="M20" i="13"/>
  <c r="N20" i="13"/>
  <c r="P20" i="13"/>
  <c r="R20" i="13"/>
  <c r="S20" i="13"/>
  <c r="U20" i="13"/>
  <c r="V20" i="13"/>
  <c r="X20" i="13"/>
  <c r="Z20" i="13"/>
  <c r="AA20" i="13"/>
  <c r="AC20" i="13"/>
  <c r="AD20" i="13"/>
  <c r="AF20" i="13"/>
  <c r="AH20" i="13"/>
  <c r="AI20" i="13"/>
  <c r="AK20" i="13"/>
  <c r="AL20" i="13"/>
  <c r="AN20" i="13"/>
  <c r="AP20" i="13"/>
  <c r="AQ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G23" i="13"/>
  <c r="H23" i="13"/>
  <c r="I23" i="13"/>
  <c r="J23" i="13"/>
  <c r="K23" i="13"/>
  <c r="L23" i="13"/>
  <c r="M23" i="13"/>
  <c r="O23" i="13"/>
  <c r="P23" i="13"/>
  <c r="Q23" i="13"/>
  <c r="R23" i="13"/>
  <c r="S23" i="13"/>
  <c r="T23" i="13"/>
  <c r="U23" i="13"/>
  <c r="W23" i="13"/>
  <c r="X23" i="13"/>
  <c r="Y23" i="13"/>
  <c r="Z23" i="13"/>
  <c r="AA23" i="13"/>
  <c r="AB23" i="13"/>
  <c r="AC23" i="13"/>
  <c r="AE23" i="13"/>
  <c r="AF23" i="13"/>
  <c r="AG23" i="13"/>
  <c r="AH23" i="13"/>
  <c r="AI23" i="13"/>
  <c r="AJ23" i="13"/>
  <c r="AK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H26" i="13"/>
  <c r="I26" i="13"/>
  <c r="J26" i="13"/>
  <c r="K26" i="13"/>
  <c r="L26" i="13"/>
  <c r="M26" i="13"/>
  <c r="N26" i="13"/>
  <c r="P26" i="13"/>
  <c r="Q26" i="13"/>
  <c r="R26" i="13"/>
  <c r="S26" i="13"/>
  <c r="T26" i="13"/>
  <c r="U26" i="13"/>
  <c r="V26" i="13"/>
  <c r="X26" i="13"/>
  <c r="Y26" i="13"/>
  <c r="Z26" i="13"/>
  <c r="AA26" i="13"/>
  <c r="AB26" i="13"/>
  <c r="AC26" i="13"/>
  <c r="AD26" i="13"/>
  <c r="AF26" i="13"/>
  <c r="AG26" i="13"/>
  <c r="AH26" i="13"/>
  <c r="AI26" i="13"/>
  <c r="AJ26" i="13"/>
  <c r="AK26" i="13"/>
  <c r="AL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E33" i="13"/>
  <c r="F33" i="13"/>
  <c r="H33" i="13"/>
  <c r="I33" i="13"/>
  <c r="K33" i="13"/>
  <c r="M33" i="13"/>
  <c r="N33" i="13"/>
  <c r="P33" i="13"/>
  <c r="Q33" i="13"/>
  <c r="S33" i="13"/>
  <c r="U33" i="13"/>
  <c r="V33" i="13"/>
  <c r="X33" i="13"/>
  <c r="Y33" i="13"/>
  <c r="AA33" i="13"/>
  <c r="AC33" i="13"/>
  <c r="AD33" i="13"/>
  <c r="AF33" i="13"/>
  <c r="AG33" i="13"/>
  <c r="AI33" i="13"/>
  <c r="AK33" i="13"/>
  <c r="AL33" i="13"/>
  <c r="AN33" i="13"/>
  <c r="AO33" i="13"/>
  <c r="AQ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J36" i="13"/>
  <c r="L36" i="13"/>
  <c r="M36" i="13"/>
  <c r="N36" i="13"/>
  <c r="O36" i="13"/>
  <c r="P36" i="13"/>
  <c r="R36" i="13"/>
  <c r="T36" i="13"/>
  <c r="U36" i="13"/>
  <c r="V36" i="13"/>
  <c r="W36" i="13"/>
  <c r="X36" i="13"/>
  <c r="Z36" i="13"/>
  <c r="AA36" i="13"/>
  <c r="AB36" i="13"/>
  <c r="AC36" i="13"/>
  <c r="AD36" i="13"/>
  <c r="AE36" i="13"/>
  <c r="AF36" i="13"/>
  <c r="AH36" i="13"/>
  <c r="AJ36" i="13"/>
  <c r="AK36" i="13"/>
  <c r="AL36" i="13"/>
  <c r="AM36" i="13"/>
  <c r="AN36" i="13"/>
  <c r="AP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K39" i="13"/>
  <c r="L39" i="13"/>
  <c r="M39" i="13"/>
  <c r="N39" i="13"/>
  <c r="O39" i="13"/>
  <c r="P39" i="13"/>
  <c r="Q39" i="13"/>
  <c r="S39" i="13"/>
  <c r="T39" i="13"/>
  <c r="U39" i="13"/>
  <c r="V39" i="13"/>
  <c r="W39" i="13"/>
  <c r="X39" i="13"/>
  <c r="Y39" i="13"/>
  <c r="AA39" i="13"/>
  <c r="AB39" i="13"/>
  <c r="AC39" i="13"/>
  <c r="AD39" i="13"/>
  <c r="AE39" i="13"/>
  <c r="AF39" i="13"/>
  <c r="AG39" i="13"/>
  <c r="AI39" i="13"/>
  <c r="AJ39" i="13"/>
  <c r="AK39" i="13"/>
  <c r="AL39" i="13"/>
  <c r="AM39" i="13"/>
  <c r="AN39" i="13"/>
  <c r="AO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E42" i="13"/>
  <c r="F42" i="13"/>
  <c r="H42" i="13"/>
  <c r="J42" i="13"/>
  <c r="K42" i="13"/>
  <c r="M42" i="13"/>
  <c r="N42" i="13"/>
  <c r="O42" i="13"/>
  <c r="P42" i="13"/>
  <c r="R42" i="13"/>
  <c r="S42" i="13"/>
  <c r="U42" i="13"/>
  <c r="V42" i="13"/>
  <c r="W42" i="13"/>
  <c r="X42" i="13"/>
  <c r="Z42" i="13"/>
  <c r="AA42" i="13"/>
  <c r="AC42" i="13"/>
  <c r="AD42" i="13"/>
  <c r="AE42" i="13"/>
  <c r="AF42" i="13"/>
  <c r="AH42" i="13"/>
  <c r="AI42" i="13"/>
  <c r="AK42" i="13"/>
  <c r="AL42" i="13"/>
  <c r="AM42" i="13"/>
  <c r="AN42" i="13"/>
  <c r="AP42" i="13"/>
  <c r="AQ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I45" i="13"/>
  <c r="J45" i="13"/>
  <c r="K45" i="13"/>
  <c r="L45" i="13"/>
  <c r="M45" i="13"/>
  <c r="N45" i="13"/>
  <c r="O45" i="13"/>
  <c r="Q45" i="13"/>
  <c r="R45" i="13"/>
  <c r="S45" i="13"/>
  <c r="T45" i="13"/>
  <c r="U45" i="13"/>
  <c r="V45" i="13"/>
  <c r="W45" i="13"/>
  <c r="Y45" i="13"/>
  <c r="Z45" i="13"/>
  <c r="AA45" i="13"/>
  <c r="AB45" i="13"/>
  <c r="AC45" i="13"/>
  <c r="AD45" i="13"/>
  <c r="AE45" i="13"/>
  <c r="AG45" i="13"/>
  <c r="AH45" i="13"/>
  <c r="AI45" i="13"/>
  <c r="AJ45" i="13"/>
  <c r="AK45" i="13"/>
  <c r="AL45" i="13"/>
  <c r="AM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F56" i="13"/>
  <c r="G56" i="13"/>
  <c r="I56" i="13"/>
  <c r="J56" i="13"/>
  <c r="K56" i="13"/>
  <c r="L56" i="13"/>
  <c r="N56" i="13"/>
  <c r="O56" i="13"/>
  <c r="Q56" i="13"/>
  <c r="R56" i="13"/>
  <c r="S56" i="13"/>
  <c r="T56" i="13"/>
  <c r="V56" i="13"/>
  <c r="W56" i="13"/>
  <c r="Y56" i="13"/>
  <c r="Z56" i="13"/>
  <c r="AA56" i="13"/>
  <c r="AB56" i="13"/>
  <c r="AD56" i="13"/>
  <c r="AE56" i="13"/>
  <c r="AG56" i="13"/>
  <c r="AH56" i="13"/>
  <c r="AI56" i="13"/>
  <c r="AJ56" i="13"/>
  <c r="AL56" i="13"/>
  <c r="AM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G62" i="13"/>
  <c r="H62" i="13"/>
  <c r="I62" i="13"/>
  <c r="J62" i="13"/>
  <c r="L62" i="13"/>
  <c r="M62" i="13"/>
  <c r="O62" i="13"/>
  <c r="P62" i="13"/>
  <c r="Q62" i="13"/>
  <c r="R62" i="13"/>
  <c r="T62" i="13"/>
  <c r="U62" i="13"/>
  <c r="W62" i="13"/>
  <c r="X62" i="13"/>
  <c r="Y62" i="13"/>
  <c r="Z62" i="13"/>
  <c r="AB62" i="13"/>
  <c r="AC62" i="13"/>
  <c r="AE62" i="13"/>
  <c r="AF62" i="13"/>
  <c r="AG62" i="13"/>
  <c r="AH62" i="13"/>
  <c r="AJ62" i="13"/>
  <c r="AK62" i="13"/>
  <c r="AM62" i="13"/>
  <c r="AN62" i="13"/>
  <c r="AO62" i="13"/>
  <c r="AP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F65" i="13"/>
  <c r="G65" i="13"/>
  <c r="H65" i="13"/>
  <c r="I65" i="13"/>
  <c r="K65" i="13"/>
  <c r="L65" i="13"/>
  <c r="N65" i="13"/>
  <c r="O65" i="13"/>
  <c r="P65" i="13"/>
  <c r="Q65" i="13"/>
  <c r="S65" i="13"/>
  <c r="T65" i="13"/>
  <c r="V65" i="13"/>
  <c r="W65" i="13"/>
  <c r="X65" i="13"/>
  <c r="Y65" i="13"/>
  <c r="AA65" i="13"/>
  <c r="AB65" i="13"/>
  <c r="AD65" i="13"/>
  <c r="AE65" i="13"/>
  <c r="AF65" i="13"/>
  <c r="AG65" i="13"/>
  <c r="AI65" i="13"/>
  <c r="AJ65" i="13"/>
  <c r="AL65" i="13"/>
  <c r="AM65" i="13"/>
  <c r="AN65" i="13"/>
  <c r="AO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E68" i="13"/>
  <c r="F68" i="13"/>
  <c r="G68" i="13"/>
  <c r="H68" i="13"/>
  <c r="J68" i="13"/>
  <c r="K68" i="13"/>
  <c r="M68" i="13"/>
  <c r="N68" i="13"/>
  <c r="O68" i="13"/>
  <c r="P68" i="13"/>
  <c r="R68" i="13"/>
  <c r="S68" i="13"/>
  <c r="U68" i="13"/>
  <c r="V68" i="13"/>
  <c r="W68" i="13"/>
  <c r="X68" i="13"/>
  <c r="Z68" i="13"/>
  <c r="AA68" i="13"/>
  <c r="AC68" i="13"/>
  <c r="AD68" i="13"/>
  <c r="AE68" i="13"/>
  <c r="AF68" i="13"/>
  <c r="AH68" i="13"/>
  <c r="AI68" i="13"/>
  <c r="AK68" i="13"/>
  <c r="AL68" i="13"/>
  <c r="AM68" i="13"/>
  <c r="AN68" i="13"/>
  <c r="AP68" i="13"/>
  <c r="AQ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K24" i="23"/>
  <c r="L24" i="23"/>
  <c r="M24" i="23"/>
  <c r="H28" i="23"/>
  <c r="K28" i="23"/>
  <c r="D29" i="23"/>
  <c r="D28" i="23" s="1"/>
  <c r="D28" i="14" s="1"/>
  <c r="E29" i="23"/>
  <c r="F29" i="23"/>
  <c r="G29" i="23"/>
  <c r="G28" i="23" s="1"/>
  <c r="G28" i="14" s="1"/>
  <c r="H29" i="23"/>
  <c r="I29" i="23"/>
  <c r="J29" i="23"/>
  <c r="K29" i="23"/>
  <c r="L29" i="23"/>
  <c r="L28" i="23" s="1"/>
  <c r="L28" i="14" s="1"/>
  <c r="M30" i="23"/>
  <c r="M31" i="23"/>
  <c r="D32" i="23"/>
  <c r="E32" i="23"/>
  <c r="E32" i="14" s="1"/>
  <c r="F32" i="23"/>
  <c r="G32" i="23"/>
  <c r="H32" i="23"/>
  <c r="I32" i="23"/>
  <c r="J32" i="23"/>
  <c r="K32" i="23"/>
  <c r="L32" i="23"/>
  <c r="M32" i="23"/>
  <c r="M32" i="14" s="1"/>
  <c r="M33" i="23"/>
  <c r="M34" i="23"/>
  <c r="D35" i="23"/>
  <c r="E35" i="23"/>
  <c r="F35" i="23"/>
  <c r="F35" i="14" s="1"/>
  <c r="G35" i="23"/>
  <c r="H35" i="23"/>
  <c r="I35" i="23"/>
  <c r="I35" i="14" s="1"/>
  <c r="J35" i="23"/>
  <c r="K35" i="23"/>
  <c r="L35" i="23"/>
  <c r="M36" i="23"/>
  <c r="M35" i="23" s="1"/>
  <c r="M35" i="14" s="1"/>
  <c r="M37" i="23"/>
  <c r="D38" i="23"/>
  <c r="E38" i="23"/>
  <c r="E38" i="14" s="1"/>
  <c r="F38" i="23"/>
  <c r="G38" i="23"/>
  <c r="H38" i="23"/>
  <c r="I38" i="23"/>
  <c r="J38" i="23"/>
  <c r="J38" i="14" s="1"/>
  <c r="K38" i="23"/>
  <c r="L38" i="23"/>
  <c r="M38" i="23"/>
  <c r="M38" i="14" s="1"/>
  <c r="M39" i="23"/>
  <c r="M40" i="23"/>
  <c r="D41" i="23"/>
  <c r="E41" i="23"/>
  <c r="F41" i="23"/>
  <c r="G41" i="23"/>
  <c r="H41" i="23"/>
  <c r="I41" i="23"/>
  <c r="J41" i="23"/>
  <c r="K41" i="23"/>
  <c r="L41" i="23"/>
  <c r="M42" i="23"/>
  <c r="M43" i="23"/>
  <c r="H47" i="23"/>
  <c r="K47" i="23"/>
  <c r="D48" i="23"/>
  <c r="D47" i="23" s="1"/>
  <c r="E48" i="23"/>
  <c r="F48" i="23"/>
  <c r="G48" i="23"/>
  <c r="G47" i="23" s="1"/>
  <c r="H48" i="23"/>
  <c r="I48" i="23"/>
  <c r="J48" i="23"/>
  <c r="J47" i="23" s="1"/>
  <c r="J47" i="14" s="1"/>
  <c r="K48" i="23"/>
  <c r="L48" i="23"/>
  <c r="L47" i="23" s="1"/>
  <c r="M49" i="23"/>
  <c r="M50" i="23"/>
  <c r="D51" i="23"/>
  <c r="E51" i="23"/>
  <c r="F51" i="23"/>
  <c r="G51" i="23"/>
  <c r="H51" i="23"/>
  <c r="I51" i="23"/>
  <c r="J51" i="23"/>
  <c r="J51" i="14" s="1"/>
  <c r="K51" i="23"/>
  <c r="L51" i="23"/>
  <c r="M51" i="23"/>
  <c r="M51" i="14" s="1"/>
  <c r="M52" i="23"/>
  <c r="M53" i="23"/>
  <c r="D54" i="23"/>
  <c r="E54" i="23"/>
  <c r="F54" i="23"/>
  <c r="F54" i="14" s="1"/>
  <c r="G54" i="23"/>
  <c r="H54" i="23"/>
  <c r="I54" i="23"/>
  <c r="J54" i="23"/>
  <c r="K54" i="23"/>
  <c r="L54" i="23"/>
  <c r="M55" i="23"/>
  <c r="M54" i="23" s="1"/>
  <c r="M54" i="14" s="1"/>
  <c r="M56" i="23"/>
  <c r="D57" i="23"/>
  <c r="E57" i="23"/>
  <c r="E57" i="14" s="1"/>
  <c r="F57" i="23"/>
  <c r="G57" i="23"/>
  <c r="H57" i="23"/>
  <c r="I57" i="23"/>
  <c r="J57" i="23"/>
  <c r="J57" i="14" s="1"/>
  <c r="K57" i="23"/>
  <c r="L57" i="23"/>
  <c r="M57" i="23"/>
  <c r="M57" i="14" s="1"/>
  <c r="M58" i="23"/>
  <c r="M59" i="23"/>
  <c r="D60" i="23"/>
  <c r="D63" i="23" s="1"/>
  <c r="D63" i="14" s="1"/>
  <c r="E60" i="23"/>
  <c r="F60" i="23"/>
  <c r="G60" i="23"/>
  <c r="G63" i="23" s="1"/>
  <c r="H60" i="23"/>
  <c r="I60" i="23"/>
  <c r="J60" i="23"/>
  <c r="K60" i="23"/>
  <c r="L60" i="23"/>
  <c r="L63" i="23" s="1"/>
  <c r="M61" i="23"/>
  <c r="M62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G29" i="14"/>
  <c r="H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M31" i="14"/>
  <c r="D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G35" i="14"/>
  <c r="H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F38" i="14"/>
  <c r="G38" i="14"/>
  <c r="H38" i="14"/>
  <c r="I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G41" i="14"/>
  <c r="H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7" i="14"/>
  <c r="G47" i="14"/>
  <c r="L47" i="14"/>
  <c r="D48" i="14"/>
  <c r="E48" i="14"/>
  <c r="G48" i="14"/>
  <c r="H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F51" i="14"/>
  <c r="G51" i="14"/>
  <c r="H51" i="14"/>
  <c r="I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F57" i="14"/>
  <c r="G57" i="14"/>
  <c r="H57" i="14"/>
  <c r="I57" i="14"/>
  <c r="K57" i="14"/>
  <c r="L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G60" i="14"/>
  <c r="H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D62" i="14"/>
  <c r="E62" i="14"/>
  <c r="F62" i="14"/>
  <c r="G62" i="14"/>
  <c r="H62" i="14"/>
  <c r="I62" i="14"/>
  <c r="J62" i="14"/>
  <c r="K62" i="14"/>
  <c r="L62" i="14"/>
  <c r="M62" i="14"/>
  <c r="G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D24" i="15" s="1"/>
  <c r="E24" i="24"/>
  <c r="F24" i="24"/>
  <c r="G24" i="24"/>
  <c r="H24" i="24"/>
  <c r="I24" i="24"/>
  <c r="J24" i="24"/>
  <c r="K24" i="24"/>
  <c r="L24" i="24"/>
  <c r="L24" i="15" s="1"/>
  <c r="K28" i="24"/>
  <c r="K28" i="15" s="1"/>
  <c r="D29" i="24"/>
  <c r="E29" i="24"/>
  <c r="E28" i="24" s="1"/>
  <c r="F29" i="24"/>
  <c r="F28" i="24" s="1"/>
  <c r="F28" i="15" s="1"/>
  <c r="G29" i="24"/>
  <c r="H29" i="24"/>
  <c r="I29" i="24"/>
  <c r="J29" i="24"/>
  <c r="K29" i="24"/>
  <c r="L30" i="24"/>
  <c r="L29" i="24" s="1"/>
  <c r="L31" i="24"/>
  <c r="D32" i="24"/>
  <c r="E32" i="24"/>
  <c r="F32" i="24"/>
  <c r="G32" i="24"/>
  <c r="H32" i="24"/>
  <c r="H28" i="24" s="1"/>
  <c r="I32" i="24"/>
  <c r="J32" i="24"/>
  <c r="K32" i="24"/>
  <c r="L32" i="24"/>
  <c r="L33" i="24"/>
  <c r="L34" i="24"/>
  <c r="D35" i="24"/>
  <c r="E35" i="24"/>
  <c r="F35" i="24"/>
  <c r="G35" i="24"/>
  <c r="H35" i="24"/>
  <c r="I35" i="24"/>
  <c r="J35" i="24"/>
  <c r="K35" i="24"/>
  <c r="L35" i="24"/>
  <c r="L35" i="15" s="1"/>
  <c r="L36" i="24"/>
  <c r="L37" i="24"/>
  <c r="D38" i="24"/>
  <c r="E38" i="24"/>
  <c r="F38" i="24"/>
  <c r="G38" i="24"/>
  <c r="H38" i="24"/>
  <c r="I38" i="24"/>
  <c r="I38" i="15" s="1"/>
  <c r="J38" i="24"/>
  <c r="K38" i="24"/>
  <c r="L39" i="24"/>
  <c r="L38" i="24" s="1"/>
  <c r="L38" i="15" s="1"/>
  <c r="L40" i="24"/>
  <c r="D41" i="24"/>
  <c r="E41" i="24"/>
  <c r="F41" i="24"/>
  <c r="G41" i="24"/>
  <c r="H41" i="24"/>
  <c r="I41" i="24"/>
  <c r="J41" i="24"/>
  <c r="K41" i="24"/>
  <c r="L42" i="24"/>
  <c r="L43" i="24"/>
  <c r="J47" i="24"/>
  <c r="J47" i="15" s="1"/>
  <c r="D48" i="24"/>
  <c r="D47" i="24" s="1"/>
  <c r="D63" i="24" s="1"/>
  <c r="E48" i="24"/>
  <c r="E47" i="24" s="1"/>
  <c r="E47" i="15" s="1"/>
  <c r="F48" i="24"/>
  <c r="G48" i="24"/>
  <c r="H48" i="24"/>
  <c r="I48" i="24"/>
  <c r="J48" i="24"/>
  <c r="K48" i="24"/>
  <c r="L49" i="24"/>
  <c r="L48" i="24" s="1"/>
  <c r="L50" i="24"/>
  <c r="D51" i="24"/>
  <c r="E51" i="24"/>
  <c r="F51" i="24"/>
  <c r="G51" i="24"/>
  <c r="G47" i="24" s="1"/>
  <c r="H51" i="24"/>
  <c r="I51" i="24"/>
  <c r="J51" i="24"/>
  <c r="K51" i="24"/>
  <c r="L52" i="24"/>
  <c r="L53" i="24"/>
  <c r="D54" i="24"/>
  <c r="E54" i="24"/>
  <c r="F54" i="24"/>
  <c r="G54" i="24"/>
  <c r="H54" i="24"/>
  <c r="I54" i="24"/>
  <c r="J54" i="24"/>
  <c r="K54" i="24"/>
  <c r="L54" i="24"/>
  <c r="L55" i="24"/>
  <c r="L56" i="24"/>
  <c r="D57" i="24"/>
  <c r="E57" i="24"/>
  <c r="F57" i="24"/>
  <c r="G57" i="24"/>
  <c r="H57" i="24"/>
  <c r="H57" i="15" s="1"/>
  <c r="I57" i="24"/>
  <c r="J57" i="24"/>
  <c r="K57" i="24"/>
  <c r="L57" i="24"/>
  <c r="L58" i="24"/>
  <c r="L59" i="24"/>
  <c r="D60" i="24"/>
  <c r="E60" i="24"/>
  <c r="F60" i="24"/>
  <c r="G60" i="24"/>
  <c r="H60" i="24"/>
  <c r="I60" i="24"/>
  <c r="J60" i="24"/>
  <c r="K60" i="24"/>
  <c r="L61" i="24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E24" i="15"/>
  <c r="F24" i="15"/>
  <c r="G24" i="15"/>
  <c r="H24" i="15"/>
  <c r="I24" i="15"/>
  <c r="J24" i="15"/>
  <c r="K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E29" i="15"/>
  <c r="F29" i="15"/>
  <c r="G29" i="15"/>
  <c r="H29" i="15"/>
  <c r="I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E32" i="15"/>
  <c r="F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E35" i="15"/>
  <c r="F35" i="15"/>
  <c r="G35" i="15"/>
  <c r="H35" i="15"/>
  <c r="I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F38" i="15"/>
  <c r="G38" i="15"/>
  <c r="H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E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G48" i="15"/>
  <c r="H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G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D54" i="15"/>
  <c r="E54" i="15"/>
  <c r="F54" i="15"/>
  <c r="G54" i="15"/>
  <c r="H54" i="15"/>
  <c r="I54" i="15"/>
  <c r="J54" i="15"/>
  <c r="L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G57" i="15"/>
  <c r="I57" i="15"/>
  <c r="J57" i="15"/>
  <c r="K57" i="15"/>
  <c r="L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F60" i="15"/>
  <c r="G60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9" i="25"/>
  <c r="K20" i="25"/>
  <c r="K22" i="25"/>
  <c r="K23" i="25"/>
  <c r="D24" i="25"/>
  <c r="E24" i="25"/>
  <c r="F24" i="25"/>
  <c r="G24" i="25"/>
  <c r="H24" i="25"/>
  <c r="H24" i="16" s="1"/>
  <c r="I24" i="25"/>
  <c r="J24" i="25"/>
  <c r="K24" i="25"/>
  <c r="L24" i="25"/>
  <c r="G28" i="25"/>
  <c r="G28" i="16" s="1"/>
  <c r="D29" i="25"/>
  <c r="E29" i="25"/>
  <c r="E28" i="25" s="1"/>
  <c r="F29" i="25"/>
  <c r="G29" i="25"/>
  <c r="H29" i="25"/>
  <c r="I29" i="25"/>
  <c r="I28" i="25" s="1"/>
  <c r="I44" i="25" s="1"/>
  <c r="I44" i="16" s="1"/>
  <c r="J29" i="25"/>
  <c r="L29" i="25"/>
  <c r="K30" i="25"/>
  <c r="K31" i="25"/>
  <c r="M31" i="25"/>
  <c r="D32" i="25"/>
  <c r="D28" i="25" s="1"/>
  <c r="E32" i="25"/>
  <c r="F32" i="25"/>
  <c r="G32" i="25"/>
  <c r="H32" i="25"/>
  <c r="I32" i="25"/>
  <c r="J32" i="25"/>
  <c r="L32" i="25"/>
  <c r="K33" i="25"/>
  <c r="M33" i="25"/>
  <c r="K34" i="25"/>
  <c r="D35" i="25"/>
  <c r="E35" i="25"/>
  <c r="F35" i="25"/>
  <c r="G35" i="25"/>
  <c r="H35" i="25"/>
  <c r="I35" i="25"/>
  <c r="J35" i="25"/>
  <c r="J35" i="16" s="1"/>
  <c r="K35" i="25"/>
  <c r="M35" i="25" s="1"/>
  <c r="M35" i="16" s="1"/>
  <c r="L35" i="25"/>
  <c r="K36" i="25"/>
  <c r="M36" i="25" s="1"/>
  <c r="M36" i="16" s="1"/>
  <c r="K37" i="25"/>
  <c r="M37" i="25"/>
  <c r="D38" i="25"/>
  <c r="D38" i="16" s="1"/>
  <c r="E38" i="25"/>
  <c r="F38" i="25"/>
  <c r="G38" i="25"/>
  <c r="H38" i="25"/>
  <c r="I38" i="25"/>
  <c r="J38" i="25"/>
  <c r="K38" i="25"/>
  <c r="L38" i="25"/>
  <c r="K39" i="25"/>
  <c r="M39" i="25"/>
  <c r="K40" i="25"/>
  <c r="M40" i="25" s="1"/>
  <c r="M40" i="16" s="1"/>
  <c r="D41" i="25"/>
  <c r="E41" i="25"/>
  <c r="F41" i="25"/>
  <c r="G41" i="25"/>
  <c r="H41" i="25"/>
  <c r="I41" i="25"/>
  <c r="J41" i="25"/>
  <c r="L41" i="25"/>
  <c r="K42" i="25"/>
  <c r="K43" i="25"/>
  <c r="F47" i="25"/>
  <c r="F47" i="16" s="1"/>
  <c r="D48" i="25"/>
  <c r="D47" i="25" s="1"/>
  <c r="E48" i="25"/>
  <c r="F48" i="25"/>
  <c r="G48" i="25"/>
  <c r="H48" i="25"/>
  <c r="H47" i="25" s="1"/>
  <c r="I48" i="25"/>
  <c r="I47" i="25" s="1"/>
  <c r="I47" i="16" s="1"/>
  <c r="J48" i="25"/>
  <c r="J47" i="25" s="1"/>
  <c r="L48" i="25"/>
  <c r="L47" i="25" s="1"/>
  <c r="K49" i="25"/>
  <c r="K48" i="25" s="1"/>
  <c r="K50" i="25"/>
  <c r="M50" i="25"/>
  <c r="D51" i="25"/>
  <c r="E51" i="25"/>
  <c r="F51" i="25"/>
  <c r="G51" i="25"/>
  <c r="H51" i="25"/>
  <c r="I51" i="25"/>
  <c r="J51" i="25"/>
  <c r="L51" i="25"/>
  <c r="K52" i="25"/>
  <c r="M52" i="25"/>
  <c r="M52" i="16" s="1"/>
  <c r="K53" i="25"/>
  <c r="D54" i="25"/>
  <c r="E54" i="25"/>
  <c r="F54" i="25"/>
  <c r="G54" i="25"/>
  <c r="H54" i="25"/>
  <c r="I54" i="25"/>
  <c r="I54" i="16" s="1"/>
  <c r="J54" i="25"/>
  <c r="L54" i="25"/>
  <c r="K55" i="25"/>
  <c r="M55" i="25" s="1"/>
  <c r="M55" i="16" s="1"/>
  <c r="K56" i="25"/>
  <c r="M56" i="25"/>
  <c r="M56" i="16" s="1"/>
  <c r="D57" i="25"/>
  <c r="E57" i="25"/>
  <c r="F57" i="25"/>
  <c r="G57" i="25"/>
  <c r="H57" i="25"/>
  <c r="I57" i="25"/>
  <c r="J57" i="25"/>
  <c r="K57" i="25"/>
  <c r="K57" i="16" s="1"/>
  <c r="L57" i="25"/>
  <c r="M57" i="25" s="1"/>
  <c r="M57" i="16" s="1"/>
  <c r="K58" i="25"/>
  <c r="M58" i="25"/>
  <c r="K59" i="25"/>
  <c r="M59" i="25" s="1"/>
  <c r="M59" i="16" s="1"/>
  <c r="D60" i="25"/>
  <c r="E60" i="25"/>
  <c r="F60" i="25"/>
  <c r="F63" i="25" s="1"/>
  <c r="G60" i="25"/>
  <c r="H60" i="25"/>
  <c r="I60" i="25"/>
  <c r="J60" i="25"/>
  <c r="L60" i="25"/>
  <c r="K61" i="25"/>
  <c r="K60" i="25" s="1"/>
  <c r="K62" i="25"/>
  <c r="M6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I28" i="16"/>
  <c r="M28" i="16"/>
  <c r="D29" i="16"/>
  <c r="E29" i="16"/>
  <c r="G29" i="16"/>
  <c r="H29" i="16"/>
  <c r="I29" i="16"/>
  <c r="J29" i="16"/>
  <c r="L29" i="16"/>
  <c r="D30" i="16"/>
  <c r="E30" i="16"/>
  <c r="F30" i="16"/>
  <c r="G30" i="16"/>
  <c r="H30" i="16"/>
  <c r="I30" i="16"/>
  <c r="J30" i="16"/>
  <c r="L30" i="16"/>
  <c r="D31" i="16"/>
  <c r="E31" i="16"/>
  <c r="F31" i="16"/>
  <c r="G31" i="16"/>
  <c r="H31" i="16"/>
  <c r="I31" i="16"/>
  <c r="J31" i="16"/>
  <c r="K31" i="16"/>
  <c r="L31" i="16"/>
  <c r="M31" i="16"/>
  <c r="D32" i="16"/>
  <c r="E32" i="16"/>
  <c r="F32" i="16"/>
  <c r="G32" i="16"/>
  <c r="I32" i="16"/>
  <c r="J32" i="16"/>
  <c r="L32" i="16"/>
  <c r="D33" i="16"/>
  <c r="E33" i="16"/>
  <c r="F33" i="16"/>
  <c r="G33" i="16"/>
  <c r="H33" i="16"/>
  <c r="I33" i="16"/>
  <c r="J33" i="16"/>
  <c r="K33" i="16"/>
  <c r="L33" i="16"/>
  <c r="M33" i="16"/>
  <c r="D34" i="16"/>
  <c r="E34" i="16"/>
  <c r="F34" i="16"/>
  <c r="G34" i="16"/>
  <c r="H34" i="16"/>
  <c r="I34" i="16"/>
  <c r="J34" i="16"/>
  <c r="L34" i="16"/>
  <c r="D35" i="16"/>
  <c r="E35" i="16"/>
  <c r="F35" i="16"/>
  <c r="G35" i="16"/>
  <c r="H35" i="16"/>
  <c r="I35" i="16"/>
  <c r="K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M37" i="16"/>
  <c r="E38" i="16"/>
  <c r="F38" i="16"/>
  <c r="G38" i="16"/>
  <c r="H38" i="16"/>
  <c r="I38" i="16"/>
  <c r="J38" i="16"/>
  <c r="K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K40" i="16"/>
  <c r="L40" i="16"/>
  <c r="D41" i="16"/>
  <c r="E41" i="16"/>
  <c r="G41" i="16"/>
  <c r="H41" i="16"/>
  <c r="I41" i="16"/>
  <c r="J41" i="16"/>
  <c r="L41" i="16"/>
  <c r="D42" i="16"/>
  <c r="E42" i="16"/>
  <c r="F42" i="16"/>
  <c r="G42" i="16"/>
  <c r="H42" i="16"/>
  <c r="I42" i="16"/>
  <c r="J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F48" i="16"/>
  <c r="G48" i="16"/>
  <c r="H48" i="16"/>
  <c r="I48" i="16"/>
  <c r="J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D54" i="16"/>
  <c r="E54" i="16"/>
  <c r="F54" i="16"/>
  <c r="G54" i="16"/>
  <c r="H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D57" i="16"/>
  <c r="E57" i="16"/>
  <c r="F57" i="16"/>
  <c r="G57" i="16"/>
  <c r="H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D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M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K28" i="26"/>
  <c r="K44" i="26" s="1"/>
  <c r="S28" i="26"/>
  <c r="S44" i="26" s="1"/>
  <c r="AA28" i="26"/>
  <c r="AA44" i="26" s="1"/>
  <c r="AI28" i="26"/>
  <c r="AI44" i="26" s="1"/>
  <c r="AQ28" i="26"/>
  <c r="AQ44" i="26" s="1"/>
  <c r="D29" i="26"/>
  <c r="D28" i="26" s="1"/>
  <c r="D44" i="26" s="1"/>
  <c r="E29" i="26"/>
  <c r="E28" i="26" s="1"/>
  <c r="F29" i="26"/>
  <c r="F28" i="26" s="1"/>
  <c r="G29" i="26"/>
  <c r="H29" i="26"/>
  <c r="H28" i="26" s="1"/>
  <c r="H44" i="26" s="1"/>
  <c r="I29" i="26"/>
  <c r="I28" i="26" s="1"/>
  <c r="I44" i="26" s="1"/>
  <c r="J29" i="26"/>
  <c r="J28" i="26" s="1"/>
  <c r="J44" i="26" s="1"/>
  <c r="K29" i="26"/>
  <c r="L29" i="26"/>
  <c r="L28" i="26" s="1"/>
  <c r="L44" i="26" s="1"/>
  <c r="M29" i="26"/>
  <c r="M28" i="26" s="1"/>
  <c r="N29" i="26"/>
  <c r="N28" i="26" s="1"/>
  <c r="O29" i="26"/>
  <c r="P29" i="26"/>
  <c r="P28" i="26" s="1"/>
  <c r="P44" i="26" s="1"/>
  <c r="Q29" i="26"/>
  <c r="Q28" i="26" s="1"/>
  <c r="Q44" i="26" s="1"/>
  <c r="R29" i="26"/>
  <c r="R28" i="26" s="1"/>
  <c r="R44" i="26" s="1"/>
  <c r="S29" i="26"/>
  <c r="T29" i="26"/>
  <c r="T28" i="26" s="1"/>
  <c r="T44" i="26" s="1"/>
  <c r="U29" i="26"/>
  <c r="U28" i="26" s="1"/>
  <c r="V29" i="26"/>
  <c r="V28" i="26" s="1"/>
  <c r="W29" i="26"/>
  <c r="X29" i="26"/>
  <c r="X28" i="26" s="1"/>
  <c r="X44" i="26" s="1"/>
  <c r="Y29" i="26"/>
  <c r="Y28" i="26" s="1"/>
  <c r="Y44" i="26" s="1"/>
  <c r="Z29" i="26"/>
  <c r="Z28" i="26" s="1"/>
  <c r="Z44" i="26" s="1"/>
  <c r="AA29" i="26"/>
  <c r="AB29" i="26"/>
  <c r="AB28" i="26" s="1"/>
  <c r="AB44" i="26" s="1"/>
  <c r="AC29" i="26"/>
  <c r="AC28" i="26" s="1"/>
  <c r="AC44" i="26" s="1"/>
  <c r="AD29" i="26"/>
  <c r="AD28" i="26" s="1"/>
  <c r="AE29" i="26"/>
  <c r="AF29" i="26"/>
  <c r="AF28" i="26" s="1"/>
  <c r="AF44" i="26" s="1"/>
  <c r="AG29" i="26"/>
  <c r="AG28" i="26" s="1"/>
  <c r="AG44" i="26" s="1"/>
  <c r="AH29" i="26"/>
  <c r="AH28" i="26" s="1"/>
  <c r="AI29" i="26"/>
  <c r="AJ29" i="26"/>
  <c r="AJ28" i="26" s="1"/>
  <c r="AJ44" i="26" s="1"/>
  <c r="AK29" i="26"/>
  <c r="AK28" i="26" s="1"/>
  <c r="AL29" i="26"/>
  <c r="AL28" i="26" s="1"/>
  <c r="AM29" i="26"/>
  <c r="AN29" i="26"/>
  <c r="AN28" i="26" s="1"/>
  <c r="AN44" i="26" s="1"/>
  <c r="AO29" i="26"/>
  <c r="AO28" i="26" s="1"/>
  <c r="AO44" i="26" s="1"/>
  <c r="AP29" i="26"/>
  <c r="AP28" i="26" s="1"/>
  <c r="AQ29" i="26"/>
  <c r="AR29" i="26"/>
  <c r="AR28" i="26" s="1"/>
  <c r="AR44" i="26" s="1"/>
  <c r="D32" i="26"/>
  <c r="E32" i="26"/>
  <c r="F32" i="26"/>
  <c r="G32" i="26"/>
  <c r="H32" i="26"/>
  <c r="I32" i="26"/>
  <c r="J32" i="26"/>
  <c r="K32" i="26"/>
  <c r="L32" i="26"/>
  <c r="M32" i="26"/>
  <c r="N32" i="26"/>
  <c r="O32" i="26"/>
  <c r="P32" i="26"/>
  <c r="Q32" i="26"/>
  <c r="R32" i="26"/>
  <c r="S32" i="26"/>
  <c r="T32" i="26"/>
  <c r="U32" i="26"/>
  <c r="V32" i="26"/>
  <c r="W32" i="26"/>
  <c r="X32" i="26"/>
  <c r="Y32" i="26"/>
  <c r="Z32" i="26"/>
  <c r="AA32" i="26"/>
  <c r="AB32" i="26"/>
  <c r="AC32" i="26"/>
  <c r="AD32" i="26"/>
  <c r="AE32" i="26"/>
  <c r="AF32" i="26"/>
  <c r="AG32" i="26"/>
  <c r="AH32" i="26"/>
  <c r="AI32" i="26"/>
  <c r="AJ32" i="26"/>
  <c r="AK32" i="26"/>
  <c r="AL32" i="26"/>
  <c r="AM32" i="26"/>
  <c r="AN32" i="26"/>
  <c r="AO32" i="26"/>
  <c r="AP32" i="26"/>
  <c r="AQ32" i="26"/>
  <c r="AR32" i="26"/>
  <c r="D35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Q35" i="26"/>
  <c r="R35" i="26"/>
  <c r="S35" i="26"/>
  <c r="T35" i="26"/>
  <c r="U35" i="26"/>
  <c r="V35" i="26"/>
  <c r="W35" i="26"/>
  <c r="X35" i="26"/>
  <c r="Y35" i="26"/>
  <c r="Z35" i="26"/>
  <c r="AA35" i="26"/>
  <c r="AB35" i="26"/>
  <c r="AC35" i="26"/>
  <c r="AD35" i="26"/>
  <c r="AE35" i="26"/>
  <c r="AF35" i="26"/>
  <c r="AG35" i="26"/>
  <c r="AH35" i="26"/>
  <c r="AI35" i="26"/>
  <c r="AJ35" i="26"/>
  <c r="AK35" i="26"/>
  <c r="AL35" i="26"/>
  <c r="AM35" i="26"/>
  <c r="AN35" i="26"/>
  <c r="AO35" i="26"/>
  <c r="AP35" i="26"/>
  <c r="AQ35" i="26"/>
  <c r="AR35" i="26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Q38" i="26"/>
  <c r="AR38" i="26"/>
  <c r="D41" i="26"/>
  <c r="E41" i="26"/>
  <c r="F41" i="26"/>
  <c r="F44" i="26" s="1"/>
  <c r="G41" i="26"/>
  <c r="H41" i="26"/>
  <c r="I41" i="26"/>
  <c r="J41" i="26"/>
  <c r="K41" i="26"/>
  <c r="L41" i="26"/>
  <c r="M41" i="26"/>
  <c r="N41" i="26"/>
  <c r="N44" i="26" s="1"/>
  <c r="O41" i="26"/>
  <c r="P41" i="26"/>
  <c r="Q41" i="26"/>
  <c r="R41" i="26"/>
  <c r="S41" i="26"/>
  <c r="T41" i="26"/>
  <c r="U41" i="26"/>
  <c r="V41" i="26"/>
  <c r="V44" i="26" s="1"/>
  <c r="W41" i="26"/>
  <c r="X41" i="26"/>
  <c r="Y41" i="26"/>
  <c r="Z41" i="26"/>
  <c r="AA41" i="26"/>
  <c r="AB41" i="26"/>
  <c r="AC41" i="26"/>
  <c r="AD41" i="26"/>
  <c r="AD44" i="26" s="1"/>
  <c r="AE41" i="26"/>
  <c r="AF41" i="26"/>
  <c r="AG41" i="26"/>
  <c r="AH41" i="26"/>
  <c r="AH44" i="26" s="1"/>
  <c r="AI41" i="26"/>
  <c r="AJ41" i="26"/>
  <c r="AK41" i="26"/>
  <c r="AL41" i="26"/>
  <c r="AL44" i="26" s="1"/>
  <c r="AM41" i="26"/>
  <c r="AN41" i="26"/>
  <c r="AO41" i="26"/>
  <c r="AP41" i="26"/>
  <c r="AP44" i="26" s="1"/>
  <c r="AQ41" i="26"/>
  <c r="AR41" i="26"/>
  <c r="E44" i="26"/>
  <c r="E65" i="26" s="1"/>
  <c r="M44" i="26"/>
  <c r="U44" i="26"/>
  <c r="U39" i="17" s="1"/>
  <c r="AK44" i="26"/>
  <c r="D47" i="26"/>
  <c r="D63" i="26" s="1"/>
  <c r="L47" i="26"/>
  <c r="L63" i="26" s="1"/>
  <c r="L65" i="26" s="1"/>
  <c r="T47" i="26"/>
  <c r="T63" i="26" s="1"/>
  <c r="AB47" i="26"/>
  <c r="AB63" i="26" s="1"/>
  <c r="AB65" i="26" s="1"/>
  <c r="AJ47" i="26"/>
  <c r="AJ63" i="26" s="1"/>
  <c r="AR47" i="26"/>
  <c r="AR63" i="26" s="1"/>
  <c r="AR58" i="17" s="1"/>
  <c r="D48" i="26"/>
  <c r="E48" i="26"/>
  <c r="E47" i="26" s="1"/>
  <c r="E63" i="26" s="1"/>
  <c r="F48" i="26"/>
  <c r="F47" i="26" s="1"/>
  <c r="G48" i="26"/>
  <c r="G47" i="26" s="1"/>
  <c r="H48" i="26"/>
  <c r="I48" i="26"/>
  <c r="J48" i="26"/>
  <c r="K48" i="26"/>
  <c r="K47" i="26" s="1"/>
  <c r="K42" i="17" s="1"/>
  <c r="L48" i="26"/>
  <c r="M48" i="26"/>
  <c r="M47" i="26" s="1"/>
  <c r="M63" i="26" s="1"/>
  <c r="N48" i="26"/>
  <c r="N47" i="26" s="1"/>
  <c r="O48" i="26"/>
  <c r="O47" i="26" s="1"/>
  <c r="P48" i="26"/>
  <c r="Q48" i="26"/>
  <c r="R48" i="26"/>
  <c r="S48" i="26"/>
  <c r="S47" i="26" s="1"/>
  <c r="S42" i="17" s="1"/>
  <c r="T48" i="26"/>
  <c r="U48" i="26"/>
  <c r="U47" i="26" s="1"/>
  <c r="U63" i="26" s="1"/>
  <c r="V48" i="26"/>
  <c r="V47" i="26" s="1"/>
  <c r="W48" i="26"/>
  <c r="W47" i="26" s="1"/>
  <c r="X48" i="26"/>
  <c r="Y48" i="26"/>
  <c r="Z48" i="26"/>
  <c r="AA48" i="26"/>
  <c r="AA47" i="26" s="1"/>
  <c r="AA42" i="17" s="1"/>
  <c r="AB48" i="26"/>
  <c r="AC48" i="26"/>
  <c r="AC47" i="26" s="1"/>
  <c r="AC63" i="26" s="1"/>
  <c r="AD48" i="26"/>
  <c r="AD47" i="26" s="1"/>
  <c r="AE48" i="26"/>
  <c r="AE47" i="26" s="1"/>
  <c r="AF48" i="26"/>
  <c r="AG48" i="26"/>
  <c r="AH48" i="26"/>
  <c r="AI48" i="26"/>
  <c r="AI47" i="26" s="1"/>
  <c r="AI42" i="17" s="1"/>
  <c r="AJ48" i="26"/>
  <c r="AK48" i="26"/>
  <c r="AK47" i="26" s="1"/>
  <c r="AL48" i="26"/>
  <c r="AL47" i="26" s="1"/>
  <c r="AM48" i="26"/>
  <c r="AM47" i="26" s="1"/>
  <c r="AN48" i="26"/>
  <c r="AO48" i="26"/>
  <c r="AP48" i="26"/>
  <c r="AQ48" i="26"/>
  <c r="AQ47" i="26" s="1"/>
  <c r="AQ42" i="17" s="1"/>
  <c r="AR48" i="26"/>
  <c r="D51" i="26"/>
  <c r="E51" i="26"/>
  <c r="F51" i="26"/>
  <c r="G51" i="26"/>
  <c r="H51" i="26"/>
  <c r="I51" i="26"/>
  <c r="J51" i="26"/>
  <c r="J46" i="17" s="1"/>
  <c r="K51" i="26"/>
  <c r="L51" i="26"/>
  <c r="M51" i="26"/>
  <c r="N51" i="26"/>
  <c r="O51" i="26"/>
  <c r="P51" i="26"/>
  <c r="Q51" i="26"/>
  <c r="R51" i="26"/>
  <c r="R46" i="17" s="1"/>
  <c r="S51" i="26"/>
  <c r="T51" i="26"/>
  <c r="U51" i="26"/>
  <c r="V51" i="26"/>
  <c r="W51" i="26"/>
  <c r="X51" i="26"/>
  <c r="Y51" i="26"/>
  <c r="Z51" i="26"/>
  <c r="Z46" i="17" s="1"/>
  <c r="AA51" i="26"/>
  <c r="AB51" i="26"/>
  <c r="AC51" i="26"/>
  <c r="AD51" i="26"/>
  <c r="AE51" i="26"/>
  <c r="AF51" i="26"/>
  <c r="AG51" i="26"/>
  <c r="AH51" i="26"/>
  <c r="AH46" i="17" s="1"/>
  <c r="AI51" i="26"/>
  <c r="AJ51" i="26"/>
  <c r="AK51" i="26"/>
  <c r="AL51" i="26"/>
  <c r="AM51" i="26"/>
  <c r="AN51" i="26"/>
  <c r="AO51" i="26"/>
  <c r="AP51" i="26"/>
  <c r="AP46" i="17" s="1"/>
  <c r="AQ51" i="26"/>
  <c r="AR51" i="26"/>
  <c r="D54" i="26"/>
  <c r="E54" i="26"/>
  <c r="F54" i="26"/>
  <c r="G54" i="26"/>
  <c r="H54" i="26"/>
  <c r="I54" i="26"/>
  <c r="J54" i="26"/>
  <c r="K54" i="26"/>
  <c r="L54" i="26"/>
  <c r="M54" i="26"/>
  <c r="N54" i="26"/>
  <c r="O54" i="26"/>
  <c r="P54" i="26"/>
  <c r="Q54" i="26"/>
  <c r="R54" i="26"/>
  <c r="S54" i="26"/>
  <c r="T54" i="26"/>
  <c r="U54" i="26"/>
  <c r="V54" i="26"/>
  <c r="W54" i="26"/>
  <c r="X54" i="26"/>
  <c r="Y54" i="26"/>
  <c r="Z54" i="26"/>
  <c r="AA54" i="26"/>
  <c r="AB54" i="26"/>
  <c r="AC54" i="26"/>
  <c r="AD54" i="26"/>
  <c r="AE54" i="26"/>
  <c r="AF54" i="26"/>
  <c r="AG54" i="26"/>
  <c r="AH54" i="26"/>
  <c r="AI54" i="26"/>
  <c r="AJ54" i="26"/>
  <c r="AK54" i="26"/>
  <c r="AL54" i="26"/>
  <c r="AM54" i="26"/>
  <c r="AN54" i="26"/>
  <c r="AO54" i="26"/>
  <c r="AP54" i="26"/>
  <c r="AQ54" i="26"/>
  <c r="AR54" i="26"/>
  <c r="D57" i="26"/>
  <c r="E57" i="26"/>
  <c r="F57" i="26"/>
  <c r="G57" i="26"/>
  <c r="H57" i="26"/>
  <c r="H52" i="17" s="1"/>
  <c r="I57" i="26"/>
  <c r="J57" i="26"/>
  <c r="K57" i="26"/>
  <c r="L57" i="26"/>
  <c r="M57" i="26"/>
  <c r="N57" i="26"/>
  <c r="O57" i="26"/>
  <c r="P57" i="26"/>
  <c r="P52" i="17" s="1"/>
  <c r="Q57" i="26"/>
  <c r="R57" i="26"/>
  <c r="S57" i="26"/>
  <c r="T57" i="26"/>
  <c r="U57" i="26"/>
  <c r="V57" i="26"/>
  <c r="W57" i="26"/>
  <c r="X57" i="26"/>
  <c r="X52" i="17" s="1"/>
  <c r="Y57" i="26"/>
  <c r="Z57" i="26"/>
  <c r="AA57" i="26"/>
  <c r="AB57" i="26"/>
  <c r="AC57" i="26"/>
  <c r="AD57" i="26"/>
  <c r="AE57" i="26"/>
  <c r="AF57" i="26"/>
  <c r="AF52" i="17" s="1"/>
  <c r="AG57" i="26"/>
  <c r="AH57" i="26"/>
  <c r="AI57" i="26"/>
  <c r="AJ57" i="26"/>
  <c r="AK57" i="26"/>
  <c r="AL57" i="26"/>
  <c r="AM57" i="26"/>
  <c r="AN57" i="26"/>
  <c r="AN52" i="17" s="1"/>
  <c r="AO57" i="26"/>
  <c r="AP57" i="26"/>
  <c r="AQ57" i="26"/>
  <c r="AR57" i="26"/>
  <c r="D60" i="26"/>
  <c r="E60" i="26"/>
  <c r="F60" i="26"/>
  <c r="G60" i="26"/>
  <c r="G63" i="26" s="1"/>
  <c r="H60" i="26"/>
  <c r="I60" i="26"/>
  <c r="J60" i="26"/>
  <c r="K60" i="26"/>
  <c r="L60" i="26"/>
  <c r="M60" i="26"/>
  <c r="N60" i="26"/>
  <c r="O60" i="26"/>
  <c r="O63" i="26" s="1"/>
  <c r="P60" i="26"/>
  <c r="Q60" i="26"/>
  <c r="R60" i="26"/>
  <c r="S60" i="26"/>
  <c r="T60" i="26"/>
  <c r="U60" i="26"/>
  <c r="V60" i="26"/>
  <c r="W60" i="26"/>
  <c r="W63" i="26" s="1"/>
  <c r="X60" i="26"/>
  <c r="Y60" i="26"/>
  <c r="Z60" i="26"/>
  <c r="AA60" i="26"/>
  <c r="AB60" i="26"/>
  <c r="AC60" i="26"/>
  <c r="AD60" i="26"/>
  <c r="AE60" i="26"/>
  <c r="AE63" i="26" s="1"/>
  <c r="AF60" i="26"/>
  <c r="AG60" i="26"/>
  <c r="AH60" i="26"/>
  <c r="AI60" i="26"/>
  <c r="AJ60" i="26"/>
  <c r="AK60" i="26"/>
  <c r="AL60" i="26"/>
  <c r="AM60" i="26"/>
  <c r="AM63" i="26" s="1"/>
  <c r="AN60" i="26"/>
  <c r="AO60" i="26"/>
  <c r="AP60" i="26"/>
  <c r="AQ60" i="26"/>
  <c r="AR60" i="26"/>
  <c r="F63" i="26"/>
  <c r="N63" i="26"/>
  <c r="N65" i="26" s="1"/>
  <c r="V63" i="26"/>
  <c r="V58" i="17" s="1"/>
  <c r="AD63" i="26"/>
  <c r="AK63" i="26"/>
  <c r="AK65" i="26" s="1"/>
  <c r="AL63" i="26"/>
  <c r="AL65" i="26" s="1"/>
  <c r="D65" i="26"/>
  <c r="F65" i="26"/>
  <c r="M65" i="26"/>
  <c r="T65" i="26"/>
  <c r="V65" i="26"/>
  <c r="AD65" i="26"/>
  <c r="AJ65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H23" i="17"/>
  <c r="I23" i="17"/>
  <c r="J23" i="17"/>
  <c r="K23" i="17"/>
  <c r="L23" i="17"/>
  <c r="M23" i="17"/>
  <c r="N23" i="17"/>
  <c r="P23" i="17"/>
  <c r="Q23" i="17"/>
  <c r="R23" i="17"/>
  <c r="S23" i="17"/>
  <c r="T23" i="17"/>
  <c r="U23" i="17"/>
  <c r="V23" i="17"/>
  <c r="X23" i="17"/>
  <c r="Y23" i="17"/>
  <c r="Z23" i="17"/>
  <c r="AA23" i="17"/>
  <c r="AB23" i="17"/>
  <c r="AC23" i="17"/>
  <c r="AD23" i="17"/>
  <c r="AF23" i="17"/>
  <c r="AG23" i="17"/>
  <c r="AH23" i="17"/>
  <c r="AI23" i="17"/>
  <c r="AJ23" i="17"/>
  <c r="AK23" i="17"/>
  <c r="AL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39" i="17"/>
  <c r="E39" i="17"/>
  <c r="F39" i="17"/>
  <c r="H39" i="17"/>
  <c r="I39" i="17"/>
  <c r="J39" i="17"/>
  <c r="K39" i="17"/>
  <c r="L39" i="17"/>
  <c r="M39" i="17"/>
  <c r="N39" i="17"/>
  <c r="P39" i="17"/>
  <c r="Q39" i="17"/>
  <c r="R39" i="17"/>
  <c r="S39" i="17"/>
  <c r="T39" i="17"/>
  <c r="V39" i="17"/>
  <c r="X39" i="17"/>
  <c r="Y39" i="17"/>
  <c r="Z39" i="17"/>
  <c r="AA39" i="17"/>
  <c r="AB39" i="17"/>
  <c r="AD39" i="17"/>
  <c r="AF39" i="17"/>
  <c r="AG39" i="17"/>
  <c r="AH39" i="17"/>
  <c r="AI39" i="17"/>
  <c r="AJ39" i="17"/>
  <c r="AK39" i="17"/>
  <c r="AL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2" i="17"/>
  <c r="E42" i="17"/>
  <c r="F42" i="17"/>
  <c r="G42" i="17"/>
  <c r="L42" i="17"/>
  <c r="M42" i="17"/>
  <c r="N42" i="17"/>
  <c r="O42" i="17"/>
  <c r="T42" i="17"/>
  <c r="U42" i="17"/>
  <c r="V42" i="17"/>
  <c r="W42" i="17"/>
  <c r="AB42" i="17"/>
  <c r="AC42" i="17"/>
  <c r="AD42" i="17"/>
  <c r="AE42" i="17"/>
  <c r="AJ42" i="17"/>
  <c r="AK42" i="17"/>
  <c r="AL42" i="17"/>
  <c r="AM42" i="17"/>
  <c r="D43" i="17"/>
  <c r="E43" i="17"/>
  <c r="F43" i="17"/>
  <c r="G43" i="17"/>
  <c r="H43" i="17"/>
  <c r="I43" i="17"/>
  <c r="J43" i="17"/>
  <c r="L43" i="17"/>
  <c r="M43" i="17"/>
  <c r="N43" i="17"/>
  <c r="O43" i="17"/>
  <c r="P43" i="17"/>
  <c r="Q43" i="17"/>
  <c r="R43" i="17"/>
  <c r="T43" i="17"/>
  <c r="U43" i="17"/>
  <c r="V43" i="17"/>
  <c r="W43" i="17"/>
  <c r="X43" i="17"/>
  <c r="Y43" i="17"/>
  <c r="Z43" i="17"/>
  <c r="AB43" i="17"/>
  <c r="AC43" i="17"/>
  <c r="AD43" i="17"/>
  <c r="AE43" i="17"/>
  <c r="AF43" i="17"/>
  <c r="AG43" i="17"/>
  <c r="AH43" i="17"/>
  <c r="AJ43" i="17"/>
  <c r="AK43" i="17"/>
  <c r="AL43" i="17"/>
  <c r="AM43" i="17"/>
  <c r="AN43" i="17"/>
  <c r="AO43" i="17"/>
  <c r="AP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K46" i="17"/>
  <c r="L46" i="17"/>
  <c r="M46" i="17"/>
  <c r="N46" i="17"/>
  <c r="O46" i="17"/>
  <c r="P46" i="17"/>
  <c r="Q46" i="17"/>
  <c r="S46" i="17"/>
  <c r="T46" i="17"/>
  <c r="U46" i="17"/>
  <c r="V46" i="17"/>
  <c r="W46" i="17"/>
  <c r="X46" i="17"/>
  <c r="Y46" i="17"/>
  <c r="AA46" i="17"/>
  <c r="AB46" i="17"/>
  <c r="AC46" i="17"/>
  <c r="AD46" i="17"/>
  <c r="AE46" i="17"/>
  <c r="AF46" i="17"/>
  <c r="AG46" i="17"/>
  <c r="AI46" i="17"/>
  <c r="AJ46" i="17"/>
  <c r="AK46" i="17"/>
  <c r="AL46" i="17"/>
  <c r="AM46" i="17"/>
  <c r="AN46" i="17"/>
  <c r="AO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I52" i="17"/>
  <c r="J52" i="17"/>
  <c r="K52" i="17"/>
  <c r="L52" i="17"/>
  <c r="M52" i="17"/>
  <c r="N52" i="17"/>
  <c r="O52" i="17"/>
  <c r="Q52" i="17"/>
  <c r="R52" i="17"/>
  <c r="S52" i="17"/>
  <c r="T52" i="17"/>
  <c r="U52" i="17"/>
  <c r="V52" i="17"/>
  <c r="W52" i="17"/>
  <c r="Y52" i="17"/>
  <c r="Z52" i="17"/>
  <c r="AA52" i="17"/>
  <c r="AB52" i="17"/>
  <c r="AC52" i="17"/>
  <c r="AD52" i="17"/>
  <c r="AE52" i="17"/>
  <c r="AG52" i="17"/>
  <c r="AH52" i="17"/>
  <c r="AI52" i="17"/>
  <c r="AJ52" i="17"/>
  <c r="AK52" i="17"/>
  <c r="AL52" i="17"/>
  <c r="AM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H55" i="17"/>
  <c r="I55" i="17"/>
  <c r="J55" i="17"/>
  <c r="K55" i="17"/>
  <c r="L55" i="17"/>
  <c r="M55" i="17"/>
  <c r="N55" i="17"/>
  <c r="P55" i="17"/>
  <c r="Q55" i="17"/>
  <c r="R55" i="17"/>
  <c r="S55" i="17"/>
  <c r="T55" i="17"/>
  <c r="U55" i="17"/>
  <c r="V55" i="17"/>
  <c r="X55" i="17"/>
  <c r="Y55" i="17"/>
  <c r="Z55" i="17"/>
  <c r="AA55" i="17"/>
  <c r="AB55" i="17"/>
  <c r="AC55" i="17"/>
  <c r="AD55" i="17"/>
  <c r="AF55" i="17"/>
  <c r="AG55" i="17"/>
  <c r="AH55" i="17"/>
  <c r="AI55" i="17"/>
  <c r="AJ55" i="17"/>
  <c r="AK55" i="17"/>
  <c r="AL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8" i="17"/>
  <c r="E58" i="17"/>
  <c r="F58" i="17"/>
  <c r="L58" i="17"/>
  <c r="M58" i="17"/>
  <c r="N58" i="17"/>
  <c r="T58" i="17"/>
  <c r="U58" i="17"/>
  <c r="AB58" i="17"/>
  <c r="AC58" i="17"/>
  <c r="AD58" i="17"/>
  <c r="AJ58" i="17"/>
  <c r="AK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0" i="17"/>
  <c r="F60" i="17"/>
  <c r="M60" i="17"/>
  <c r="T60" i="17"/>
  <c r="V60" i="17"/>
  <c r="AD60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M58" i="17" l="1"/>
  <c r="N60" i="17"/>
  <c r="E60" i="17"/>
  <c r="AB60" i="17"/>
  <c r="AE58" i="17"/>
  <c r="L60" i="17"/>
  <c r="AL60" i="17"/>
  <c r="AC39" i="17"/>
  <c r="AC65" i="26"/>
  <c r="AK60" i="17"/>
  <c r="O58" i="17"/>
  <c r="G58" i="17"/>
  <c r="U65" i="26"/>
  <c r="AP47" i="26"/>
  <c r="AH47" i="26"/>
  <c r="Z47" i="26"/>
  <c r="R47" i="26"/>
  <c r="J47" i="26"/>
  <c r="H63" i="25"/>
  <c r="H47" i="16"/>
  <c r="K42" i="16"/>
  <c r="M42" i="25"/>
  <c r="M42" i="16" s="1"/>
  <c r="K41" i="25"/>
  <c r="J28" i="25"/>
  <c r="J28" i="16" s="1"/>
  <c r="L61" i="15"/>
  <c r="L60" i="24"/>
  <c r="L29" i="15"/>
  <c r="L28" i="24"/>
  <c r="L28" i="15" s="1"/>
  <c r="H32" i="16"/>
  <c r="H28" i="25"/>
  <c r="W58" i="17"/>
  <c r="AJ60" i="17"/>
  <c r="AL58" i="17"/>
  <c r="AN47" i="26"/>
  <c r="AF47" i="26"/>
  <c r="X47" i="26"/>
  <c r="P47" i="26"/>
  <c r="H47" i="26"/>
  <c r="AO47" i="26"/>
  <c r="AO42" i="17" s="1"/>
  <c r="AG47" i="26"/>
  <c r="AG42" i="17" s="1"/>
  <c r="Y47" i="26"/>
  <c r="Y42" i="17" s="1"/>
  <c r="Q47" i="26"/>
  <c r="Q42" i="17" s="1"/>
  <c r="I47" i="26"/>
  <c r="I42" i="17" s="1"/>
  <c r="I63" i="25"/>
  <c r="K34" i="16"/>
  <c r="M34" i="25"/>
  <c r="M34" i="16" s="1"/>
  <c r="K32" i="25"/>
  <c r="K32" i="16" s="1"/>
  <c r="K54" i="15"/>
  <c r="K47" i="24"/>
  <c r="AR65" i="26"/>
  <c r="H47" i="24"/>
  <c r="L48" i="15"/>
  <c r="L47" i="24"/>
  <c r="L47" i="15" s="1"/>
  <c r="H28" i="15"/>
  <c r="H44" i="24"/>
  <c r="H44" i="15" s="1"/>
  <c r="J28" i="24"/>
  <c r="J28" i="15" s="1"/>
  <c r="J29" i="15"/>
  <c r="I41" i="14"/>
  <c r="E60" i="15"/>
  <c r="E63" i="24"/>
  <c r="AE55" i="17"/>
  <c r="W55" i="17"/>
  <c r="O55" i="17"/>
  <c r="G55" i="17"/>
  <c r="AQ43" i="17"/>
  <c r="AI43" i="17"/>
  <c r="AA43" i="17"/>
  <c r="S43" i="17"/>
  <c r="K43" i="17"/>
  <c r="AR42" i="17"/>
  <c r="AQ63" i="26"/>
  <c r="AI63" i="26"/>
  <c r="AA63" i="26"/>
  <c r="S63" i="26"/>
  <c r="K63" i="26"/>
  <c r="AM28" i="26"/>
  <c r="AE28" i="26"/>
  <c r="W28" i="26"/>
  <c r="O28" i="26"/>
  <c r="G28" i="26"/>
  <c r="K48" i="16"/>
  <c r="E47" i="25"/>
  <c r="E47" i="16" s="1"/>
  <c r="E48" i="16"/>
  <c r="D28" i="16"/>
  <c r="D44" i="25"/>
  <c r="D44" i="16" s="1"/>
  <c r="D28" i="24"/>
  <c r="D35" i="15"/>
  <c r="G28" i="24"/>
  <c r="G28" i="15" s="1"/>
  <c r="G32" i="15"/>
  <c r="L51" i="24"/>
  <c r="L51" i="15" s="1"/>
  <c r="L53" i="15"/>
  <c r="AM55" i="17"/>
  <c r="F63" i="16"/>
  <c r="D47" i="16"/>
  <c r="D63" i="25"/>
  <c r="L38" i="16"/>
  <c r="M38" i="25"/>
  <c r="M38" i="16" s="1"/>
  <c r="L28" i="25"/>
  <c r="F28" i="25"/>
  <c r="F28" i="16" s="1"/>
  <c r="F29" i="16"/>
  <c r="D47" i="15"/>
  <c r="K44" i="24"/>
  <c r="K44" i="15" s="1"/>
  <c r="F44" i="24"/>
  <c r="F44" i="15" s="1"/>
  <c r="F41" i="15"/>
  <c r="I48" i="14"/>
  <c r="I47" i="23"/>
  <c r="I47" i="14" s="1"/>
  <c r="AG63" i="26"/>
  <c r="Y63" i="26"/>
  <c r="Q63" i="26"/>
  <c r="I63" i="26"/>
  <c r="K60" i="16"/>
  <c r="E63" i="25"/>
  <c r="E60" i="16"/>
  <c r="G47" i="25"/>
  <c r="G51" i="16"/>
  <c r="L47" i="16"/>
  <c r="L63" i="25"/>
  <c r="G44" i="25"/>
  <c r="G44" i="16" s="1"/>
  <c r="E28" i="16"/>
  <c r="E44" i="25"/>
  <c r="E44" i="16" s="1"/>
  <c r="D63" i="15"/>
  <c r="G47" i="15"/>
  <c r="G63" i="24"/>
  <c r="I48" i="15"/>
  <c r="I47" i="24"/>
  <c r="I47" i="15" s="1"/>
  <c r="L41" i="24"/>
  <c r="M43" i="25"/>
  <c r="M43" i="16" s="1"/>
  <c r="L43" i="15"/>
  <c r="E28" i="15"/>
  <c r="E44" i="24"/>
  <c r="E44" i="15" s="1"/>
  <c r="M53" i="25"/>
  <c r="M53" i="16" s="1"/>
  <c r="J47" i="16"/>
  <c r="J63" i="25"/>
  <c r="F44" i="25"/>
  <c r="F44" i="16" s="1"/>
  <c r="F41" i="16"/>
  <c r="K30" i="16"/>
  <c r="M30" i="25"/>
  <c r="M30" i="16" s="1"/>
  <c r="K29" i="25"/>
  <c r="J63" i="24"/>
  <c r="F51" i="15"/>
  <c r="F47" i="24"/>
  <c r="F47" i="15" s="1"/>
  <c r="I28" i="24"/>
  <c r="AO48" i="22"/>
  <c r="AO48" i="13" s="1"/>
  <c r="AO32" i="13"/>
  <c r="AG48" i="22"/>
  <c r="AG48" i="13" s="1"/>
  <c r="AG32" i="13"/>
  <c r="Y48" i="22"/>
  <c r="Y48" i="13" s="1"/>
  <c r="Y32" i="13"/>
  <c r="Q48" i="22"/>
  <c r="Q48" i="13" s="1"/>
  <c r="Q32" i="13"/>
  <c r="I48" i="22"/>
  <c r="I48" i="13" s="1"/>
  <c r="I32" i="13"/>
  <c r="M32" i="25"/>
  <c r="M32" i="16" s="1"/>
  <c r="J63" i="23"/>
  <c r="F48" i="14"/>
  <c r="F47" i="23"/>
  <c r="F47" i="14" s="1"/>
  <c r="F41" i="14"/>
  <c r="N55" i="22"/>
  <c r="K51" i="25"/>
  <c r="K51" i="16" s="1"/>
  <c r="M49" i="14"/>
  <c r="M48" i="23"/>
  <c r="M41" i="23"/>
  <c r="M42" i="14"/>
  <c r="K44" i="23"/>
  <c r="K44" i="14" s="1"/>
  <c r="K28" i="14"/>
  <c r="AR71" i="22"/>
  <c r="AR71" i="13" s="1"/>
  <c r="AR68" i="13"/>
  <c r="AJ71" i="22"/>
  <c r="AJ71" i="13" s="1"/>
  <c r="AJ68" i="13"/>
  <c r="AB71" i="22"/>
  <c r="AB71" i="13" s="1"/>
  <c r="AB68" i="13"/>
  <c r="T71" i="22"/>
  <c r="T68" i="13"/>
  <c r="L71" i="22"/>
  <c r="L71" i="13" s="1"/>
  <c r="L68" i="13"/>
  <c r="D71" i="22"/>
  <c r="D68" i="13"/>
  <c r="AL55" i="22"/>
  <c r="AL62" i="13"/>
  <c r="AD62" i="13"/>
  <c r="AD55" i="22"/>
  <c r="V62" i="13"/>
  <c r="V55" i="22"/>
  <c r="AN55" i="22"/>
  <c r="AN56" i="13"/>
  <c r="AF55" i="22"/>
  <c r="AF56" i="13"/>
  <c r="X55" i="22"/>
  <c r="X56" i="13"/>
  <c r="P55" i="22"/>
  <c r="P56" i="13"/>
  <c r="H55" i="22"/>
  <c r="H56" i="13"/>
  <c r="F55" i="22"/>
  <c r="F63" i="23"/>
  <c r="F60" i="14"/>
  <c r="L44" i="23"/>
  <c r="L44" i="14" s="1"/>
  <c r="D44" i="23"/>
  <c r="D44" i="14" s="1"/>
  <c r="J28" i="23"/>
  <c r="H44" i="23"/>
  <c r="H44" i="14" s="1"/>
  <c r="H28" i="14"/>
  <c r="AN48" i="22"/>
  <c r="AN48" i="13" s="1"/>
  <c r="AN45" i="13"/>
  <c r="AF48" i="22"/>
  <c r="AF48" i="13" s="1"/>
  <c r="AF45" i="13"/>
  <c r="X48" i="22"/>
  <c r="X48" i="13" s="1"/>
  <c r="X45" i="13"/>
  <c r="P48" i="22"/>
  <c r="P48" i="13" s="1"/>
  <c r="P45" i="13"/>
  <c r="H48" i="22"/>
  <c r="H48" i="13" s="1"/>
  <c r="H45" i="13"/>
  <c r="M61" i="25"/>
  <c r="M61" i="16" s="1"/>
  <c r="K54" i="25"/>
  <c r="M49" i="25"/>
  <c r="M49" i="16" s="1"/>
  <c r="M61" i="14"/>
  <c r="M60" i="23"/>
  <c r="K47" i="14"/>
  <c r="K63" i="23"/>
  <c r="I28" i="23"/>
  <c r="I28" i="14" s="1"/>
  <c r="I29" i="14"/>
  <c r="AK32" i="13"/>
  <c r="AK48" i="22"/>
  <c r="AK48" i="13" s="1"/>
  <c r="T13" i="13"/>
  <c r="T29" i="22"/>
  <c r="T29" i="13" s="1"/>
  <c r="D65" i="23"/>
  <c r="H47" i="14"/>
  <c r="H63" i="23"/>
  <c r="E28" i="23"/>
  <c r="AO71" i="22"/>
  <c r="AO71" i="13" s="1"/>
  <c r="AO68" i="13"/>
  <c r="AG71" i="22"/>
  <c r="AG71" i="13" s="1"/>
  <c r="AG68" i="13"/>
  <c r="Y71" i="22"/>
  <c r="Y71" i="13" s="1"/>
  <c r="Y68" i="13"/>
  <c r="Q71" i="22"/>
  <c r="Q71" i="13" s="1"/>
  <c r="Q68" i="13"/>
  <c r="I71" i="22"/>
  <c r="I71" i="13" s="1"/>
  <c r="I68" i="13"/>
  <c r="AK55" i="22"/>
  <c r="AK56" i="13"/>
  <c r="AC55" i="22"/>
  <c r="AC56" i="13"/>
  <c r="U55" i="22"/>
  <c r="U56" i="13"/>
  <c r="M55" i="22"/>
  <c r="M56" i="13"/>
  <c r="E55" i="22"/>
  <c r="E56" i="13"/>
  <c r="L63" i="14"/>
  <c r="E47" i="23"/>
  <c r="E51" i="14"/>
  <c r="F28" i="23"/>
  <c r="F28" i="14" s="1"/>
  <c r="F29" i="14"/>
  <c r="I63" i="23"/>
  <c r="I60" i="14"/>
  <c r="G44" i="23"/>
  <c r="G44" i="14" s="1"/>
  <c r="M29" i="23"/>
  <c r="M30" i="14"/>
  <c r="AC32" i="13"/>
  <c r="AC48" i="22"/>
  <c r="AC48" i="13" s="1"/>
  <c r="U32" i="13"/>
  <c r="U48" i="22"/>
  <c r="U48" i="13" s="1"/>
  <c r="AQ36" i="13"/>
  <c r="AD48" i="22"/>
  <c r="AD48" i="13" s="1"/>
  <c r="AP32" i="22"/>
  <c r="AP33" i="13"/>
  <c r="AH32" i="22"/>
  <c r="AH33" i="13"/>
  <c r="Z32" i="22"/>
  <c r="Z33" i="13"/>
  <c r="R32" i="22"/>
  <c r="R33" i="13"/>
  <c r="J32" i="22"/>
  <c r="J33" i="13"/>
  <c r="S32" i="22"/>
  <c r="S32" i="13" s="1"/>
  <c r="AK17" i="13"/>
  <c r="AK13" i="22"/>
  <c r="AK13" i="13" s="1"/>
  <c r="AC17" i="13"/>
  <c r="AC13" i="22"/>
  <c r="AC13" i="13" s="1"/>
  <c r="U17" i="13"/>
  <c r="U13" i="22"/>
  <c r="U13" i="13" s="1"/>
  <c r="M17" i="13"/>
  <c r="M13" i="22"/>
  <c r="M13" i="13" s="1"/>
  <c r="E17" i="13"/>
  <c r="E13" i="22"/>
  <c r="E13" i="13" s="1"/>
  <c r="AI32" i="22"/>
  <c r="AI32" i="13" s="1"/>
  <c r="AN29" i="22"/>
  <c r="AN29" i="13" s="1"/>
  <c r="AF29" i="22"/>
  <c r="AF29" i="13" s="1"/>
  <c r="X29" i="22"/>
  <c r="X29" i="13" s="1"/>
  <c r="P29" i="22"/>
  <c r="P29" i="13" s="1"/>
  <c r="H29" i="22"/>
  <c r="H29" i="13" s="1"/>
  <c r="J26" i="12"/>
  <c r="L59" i="20"/>
  <c r="L59" i="11" s="1"/>
  <c r="L60" i="11"/>
  <c r="AQ55" i="22"/>
  <c r="AI55" i="22"/>
  <c r="AA55" i="22"/>
  <c r="S55" i="22"/>
  <c r="K55" i="22"/>
  <c r="AQ48" i="22"/>
  <c r="AQ48" i="13" s="1"/>
  <c r="AI48" i="22"/>
  <c r="AI48" i="13" s="1"/>
  <c r="AA48" i="22"/>
  <c r="AA48" i="13" s="1"/>
  <c r="S48" i="22"/>
  <c r="S48" i="13" s="1"/>
  <c r="AM32" i="22"/>
  <c r="AM33" i="13"/>
  <c r="AE32" i="22"/>
  <c r="AE33" i="13"/>
  <c r="W32" i="22"/>
  <c r="W33" i="13"/>
  <c r="O32" i="22"/>
  <c r="O33" i="13"/>
  <c r="G32" i="22"/>
  <c r="G33" i="13"/>
  <c r="K32" i="22"/>
  <c r="K32" i="13" s="1"/>
  <c r="AM26" i="13"/>
  <c r="AM29" i="22"/>
  <c r="AM29" i="13" s="1"/>
  <c r="AE26" i="13"/>
  <c r="AE29" i="22"/>
  <c r="AE29" i="13" s="1"/>
  <c r="W26" i="13"/>
  <c r="W29" i="22"/>
  <c r="W29" i="13" s="1"/>
  <c r="O26" i="13"/>
  <c r="O29" i="22"/>
  <c r="O29" i="13" s="1"/>
  <c r="G26" i="13"/>
  <c r="G29" i="22"/>
  <c r="G29" i="13" s="1"/>
  <c r="AP13" i="22"/>
  <c r="AP13" i="13" s="1"/>
  <c r="AP17" i="13"/>
  <c r="AH13" i="22"/>
  <c r="AH13" i="13" s="1"/>
  <c r="AH17" i="13"/>
  <c r="Z13" i="22"/>
  <c r="Z13" i="13" s="1"/>
  <c r="Z17" i="13"/>
  <c r="R13" i="22"/>
  <c r="R13" i="13" s="1"/>
  <c r="R17" i="13"/>
  <c r="J13" i="22"/>
  <c r="J13" i="13" s="1"/>
  <c r="J17" i="13"/>
  <c r="AQ14" i="13"/>
  <c r="AQ13" i="22"/>
  <c r="AI14" i="13"/>
  <c r="AI13" i="22"/>
  <c r="AA14" i="13"/>
  <c r="AA13" i="22"/>
  <c r="S14" i="13"/>
  <c r="S13" i="22"/>
  <c r="K14" i="13"/>
  <c r="K13" i="22"/>
  <c r="AR13" i="22"/>
  <c r="L13" i="22"/>
  <c r="D36" i="10"/>
  <c r="M36" i="19"/>
  <c r="M36" i="10" s="1"/>
  <c r="AP55" i="22"/>
  <c r="AH55" i="22"/>
  <c r="Z55" i="22"/>
  <c r="R55" i="22"/>
  <c r="J55" i="22"/>
  <c r="AL32" i="22"/>
  <c r="AL32" i="13" s="1"/>
  <c r="AD32" i="22"/>
  <c r="AD32" i="13" s="1"/>
  <c r="V32" i="22"/>
  <c r="V32" i="13" s="1"/>
  <c r="N32" i="22"/>
  <c r="N32" i="13" s="1"/>
  <c r="F32" i="22"/>
  <c r="F32" i="13" s="1"/>
  <c r="F29" i="22"/>
  <c r="F29" i="13" s="1"/>
  <c r="AC29" i="22"/>
  <c r="AC29" i="13" s="1"/>
  <c r="U29" i="22"/>
  <c r="U29" i="13" s="1"/>
  <c r="E29" i="22"/>
  <c r="E29" i="13" s="1"/>
  <c r="AO13" i="22"/>
  <c r="AG13" i="22"/>
  <c r="Y13" i="22"/>
  <c r="Q13" i="22"/>
  <c r="I13" i="22"/>
  <c r="AJ13" i="22"/>
  <c r="D13" i="22"/>
  <c r="J71" i="21"/>
  <c r="J71" i="12" s="1"/>
  <c r="J55" i="12"/>
  <c r="D71" i="10"/>
  <c r="J71" i="19"/>
  <c r="J71" i="10" s="1"/>
  <c r="J55" i="10"/>
  <c r="AR32" i="22"/>
  <c r="AR33" i="13"/>
  <c r="AJ32" i="22"/>
  <c r="AJ33" i="13"/>
  <c r="AB32" i="22"/>
  <c r="AB33" i="13"/>
  <c r="T32" i="22"/>
  <c r="T33" i="13"/>
  <c r="L32" i="22"/>
  <c r="L33" i="13"/>
  <c r="D32" i="22"/>
  <c r="D33" i="13"/>
  <c r="I68" i="12"/>
  <c r="AM55" i="22"/>
  <c r="AM55" i="13" s="1"/>
  <c r="AE55" i="22"/>
  <c r="AE55" i="13" s="1"/>
  <c r="W55" i="22"/>
  <c r="W55" i="13" s="1"/>
  <c r="O55" i="22"/>
  <c r="O55" i="13" s="1"/>
  <c r="G55" i="22"/>
  <c r="G55" i="13" s="1"/>
  <c r="AB13" i="22"/>
  <c r="K45" i="12"/>
  <c r="G42" i="12"/>
  <c r="G48" i="21"/>
  <c r="G48" i="12" s="1"/>
  <c r="E32" i="21"/>
  <c r="E39" i="12"/>
  <c r="K23" i="21"/>
  <c r="K23" i="12" s="1"/>
  <c r="M25" i="21"/>
  <c r="J13" i="21"/>
  <c r="J13" i="12" s="1"/>
  <c r="J14" i="12"/>
  <c r="D13" i="21"/>
  <c r="H48" i="20"/>
  <c r="H48" i="11" s="1"/>
  <c r="H45" i="11"/>
  <c r="F32" i="20"/>
  <c r="I32" i="20"/>
  <c r="I32" i="11" s="1"/>
  <c r="G13" i="20"/>
  <c r="E68" i="10"/>
  <c r="G71" i="19"/>
  <c r="G71" i="10" s="1"/>
  <c r="G55" i="10"/>
  <c r="H33" i="10"/>
  <c r="H32" i="19"/>
  <c r="H32" i="10" s="1"/>
  <c r="I33" i="12"/>
  <c r="I32" i="21"/>
  <c r="I32" i="12" s="1"/>
  <c r="H13" i="21"/>
  <c r="H13" i="12" s="1"/>
  <c r="L71" i="20"/>
  <c r="L71" i="11" s="1"/>
  <c r="L68" i="11"/>
  <c r="D71" i="20"/>
  <c r="D71" i="11" s="1"/>
  <c r="D68" i="11"/>
  <c r="L26" i="11"/>
  <c r="K71" i="19"/>
  <c r="K71" i="10" s="1"/>
  <c r="H13" i="19"/>
  <c r="H13" i="10" s="1"/>
  <c r="H14" i="10"/>
  <c r="L71" i="21"/>
  <c r="L71" i="12" s="1"/>
  <c r="M37" i="12"/>
  <c r="H29" i="21"/>
  <c r="H29" i="12" s="1"/>
  <c r="J55" i="20"/>
  <c r="L55" i="20"/>
  <c r="L55" i="11" s="1"/>
  <c r="L56" i="11"/>
  <c r="D30" i="10"/>
  <c r="F30" i="10" s="1"/>
  <c r="M42" i="19"/>
  <c r="M42" i="10" s="1"/>
  <c r="D42" i="10"/>
  <c r="M32" i="19"/>
  <c r="M32" i="10" s="1"/>
  <c r="E32" i="10"/>
  <c r="E48" i="19"/>
  <c r="E48" i="10" s="1"/>
  <c r="M17" i="19"/>
  <c r="M17" i="10" s="1"/>
  <c r="L55" i="12"/>
  <c r="H32" i="12"/>
  <c r="G29" i="21"/>
  <c r="G29" i="12" s="1"/>
  <c r="F13" i="21"/>
  <c r="L48" i="20"/>
  <c r="L48" i="11" s="1"/>
  <c r="E14" i="11"/>
  <c r="E13" i="20"/>
  <c r="H45" i="10"/>
  <c r="H48" i="19"/>
  <c r="H48" i="10" s="1"/>
  <c r="K32" i="10"/>
  <c r="K48" i="19"/>
  <c r="K48" i="10" s="1"/>
  <c r="L32" i="19"/>
  <c r="D32" i="19"/>
  <c r="K29" i="19"/>
  <c r="K29" i="10" s="1"/>
  <c r="K13" i="10"/>
  <c r="I56" i="12"/>
  <c r="I55" i="21"/>
  <c r="I55" i="12" s="1"/>
  <c r="M26" i="12"/>
  <c r="K20" i="21"/>
  <c r="K20" i="12" s="1"/>
  <c r="M21" i="21"/>
  <c r="I29" i="21"/>
  <c r="I29" i="12" s="1"/>
  <c r="I13" i="12"/>
  <c r="K48" i="20"/>
  <c r="K48" i="11" s="1"/>
  <c r="L33" i="11"/>
  <c r="L32" i="20"/>
  <c r="L32" i="11" s="1"/>
  <c r="D33" i="11"/>
  <c r="D32" i="20"/>
  <c r="J29" i="20"/>
  <c r="J29" i="11" s="1"/>
  <c r="L15" i="11"/>
  <c r="M15" i="21"/>
  <c r="L14" i="20"/>
  <c r="D13" i="20"/>
  <c r="D13" i="11" s="1"/>
  <c r="G48" i="19"/>
  <c r="G48" i="10" s="1"/>
  <c r="J32" i="10"/>
  <c r="J48" i="19"/>
  <c r="J48" i="10" s="1"/>
  <c r="I29" i="19"/>
  <c r="I29" i="10" s="1"/>
  <c r="D23" i="10"/>
  <c r="M23" i="19"/>
  <c r="M23" i="10" s="1"/>
  <c r="M13" i="19"/>
  <c r="M13" i="10" s="1"/>
  <c r="M14" i="10"/>
  <c r="E29" i="19"/>
  <c r="E29" i="10" s="1"/>
  <c r="E13" i="10"/>
  <c r="K68" i="21"/>
  <c r="M69" i="21"/>
  <c r="M60" i="21"/>
  <c r="I26" i="11"/>
  <c r="I29" i="20"/>
  <c r="I29" i="11" s="1"/>
  <c r="M55" i="19"/>
  <c r="M55" i="10" s="1"/>
  <c r="M56" i="10"/>
  <c r="E55" i="19"/>
  <c r="E55" i="10" s="1"/>
  <c r="E56" i="10"/>
  <c r="F48" i="19"/>
  <c r="F48" i="10" s="1"/>
  <c r="H26" i="10"/>
  <c r="L13" i="19"/>
  <c r="D13" i="19"/>
  <c r="G55" i="21"/>
  <c r="G55" i="12" s="1"/>
  <c r="L13" i="21"/>
  <c r="G71" i="20"/>
  <c r="G71" i="11" s="1"/>
  <c r="H55" i="20"/>
  <c r="H56" i="11"/>
  <c r="I48" i="20"/>
  <c r="I48" i="11" s="1"/>
  <c r="H29" i="20"/>
  <c r="H29" i="11" s="1"/>
  <c r="J13" i="20"/>
  <c r="J13" i="11" s="1"/>
  <c r="F71" i="19"/>
  <c r="F71" i="10" s="1"/>
  <c r="H71" i="19"/>
  <c r="H71" i="10" s="1"/>
  <c r="H55" i="10"/>
  <c r="G29" i="19"/>
  <c r="G29" i="10" s="1"/>
  <c r="J29" i="19"/>
  <c r="J29" i="10" s="1"/>
  <c r="J13" i="10"/>
  <c r="K62" i="21"/>
  <c r="M57" i="21"/>
  <c r="M51" i="21"/>
  <c r="M51" i="12" s="1"/>
  <c r="M46" i="21"/>
  <c r="K39" i="21"/>
  <c r="K39" i="12" s="1"/>
  <c r="M38" i="21"/>
  <c r="M38" i="12" s="1"/>
  <c r="M34" i="21"/>
  <c r="K46" i="12"/>
  <c r="K34" i="12"/>
  <c r="L29" i="19" l="1"/>
  <c r="L29" i="10" s="1"/>
  <c r="L13" i="10"/>
  <c r="M33" i="21"/>
  <c r="M33" i="12" s="1"/>
  <c r="M34" i="12"/>
  <c r="L13" i="20"/>
  <c r="L14" i="11"/>
  <c r="T48" i="22"/>
  <c r="T48" i="13" s="1"/>
  <c r="T32" i="13"/>
  <c r="I13" i="13"/>
  <c r="I29" i="22"/>
  <c r="I29" i="13" s="1"/>
  <c r="J71" i="22"/>
  <c r="J71" i="13" s="1"/>
  <c r="J55" i="13"/>
  <c r="AR13" i="13"/>
  <c r="AR29" i="22"/>
  <c r="AR29" i="13" s="1"/>
  <c r="S71" i="22"/>
  <c r="S71" i="13" s="1"/>
  <c r="S55" i="13"/>
  <c r="AM71" i="22"/>
  <c r="AM71" i="13" s="1"/>
  <c r="AH29" i="22"/>
  <c r="AH29" i="13" s="1"/>
  <c r="Z32" i="13"/>
  <c r="Z48" i="22"/>
  <c r="Z48" i="13" s="1"/>
  <c r="M28" i="23"/>
  <c r="M28" i="14" s="1"/>
  <c r="M29" i="14"/>
  <c r="AC71" i="22"/>
  <c r="AC71" i="13" s="1"/>
  <c r="AC55" i="13"/>
  <c r="D65" i="14"/>
  <c r="D67" i="23"/>
  <c r="D67" i="14" s="1"/>
  <c r="K63" i="14"/>
  <c r="K65" i="23"/>
  <c r="F44" i="23"/>
  <c r="F44" i="14" s="1"/>
  <c r="W44" i="26"/>
  <c r="W23" i="17"/>
  <c r="K47" i="15"/>
  <c r="K63" i="24"/>
  <c r="AN63" i="26"/>
  <c r="AN42" i="17"/>
  <c r="J44" i="24"/>
  <c r="J44" i="15" s="1"/>
  <c r="H63" i="16"/>
  <c r="H55" i="11"/>
  <c r="H71" i="20"/>
  <c r="H71" i="11" s="1"/>
  <c r="H29" i="19"/>
  <c r="H29" i="10" s="1"/>
  <c r="I48" i="21"/>
  <c r="I48" i="12" s="1"/>
  <c r="M14" i="21"/>
  <c r="M14" i="12" s="1"/>
  <c r="M15" i="12"/>
  <c r="E29" i="20"/>
  <c r="E29" i="11" s="1"/>
  <c r="E13" i="11"/>
  <c r="G71" i="21"/>
  <c r="G71" i="12" s="1"/>
  <c r="D13" i="12"/>
  <c r="D29" i="21"/>
  <c r="D29" i="12" s="1"/>
  <c r="Q13" i="13"/>
  <c r="Q29" i="22"/>
  <c r="Q29" i="13" s="1"/>
  <c r="AK29" i="22"/>
  <c r="AK29" i="13" s="1"/>
  <c r="R71" i="22"/>
  <c r="R71" i="13" s="1"/>
  <c r="R55" i="13"/>
  <c r="K13" i="13"/>
  <c r="K29" i="22"/>
  <c r="K29" i="13" s="1"/>
  <c r="AQ13" i="13"/>
  <c r="AQ29" i="22"/>
  <c r="AQ29" i="13" s="1"/>
  <c r="G32" i="13"/>
  <c r="G48" i="22"/>
  <c r="G48" i="13" s="1"/>
  <c r="AM48" i="22"/>
  <c r="AM48" i="13" s="1"/>
  <c r="AM32" i="13"/>
  <c r="AA71" i="22"/>
  <c r="AA71" i="13" s="1"/>
  <c r="AA55" i="13"/>
  <c r="AP29" i="22"/>
  <c r="AP29" i="13" s="1"/>
  <c r="AL48" i="22"/>
  <c r="AL48" i="13" s="1"/>
  <c r="L65" i="23"/>
  <c r="F71" i="22"/>
  <c r="F55" i="13"/>
  <c r="AF71" i="22"/>
  <c r="AF71" i="13" s="1"/>
  <c r="AF55" i="13"/>
  <c r="AL55" i="13"/>
  <c r="AL71" i="22"/>
  <c r="M41" i="14"/>
  <c r="M44" i="23"/>
  <c r="M44" i="14" s="1"/>
  <c r="J63" i="16"/>
  <c r="L44" i="24"/>
  <c r="L44" i="15" s="1"/>
  <c r="L41" i="15"/>
  <c r="AE44" i="26"/>
  <c r="AE23" i="17"/>
  <c r="L63" i="24"/>
  <c r="L60" i="15"/>
  <c r="J63" i="26"/>
  <c r="J42" i="17"/>
  <c r="M59" i="21"/>
  <c r="M59" i="12" s="1"/>
  <c r="M60" i="12"/>
  <c r="J71" i="20"/>
  <c r="J71" i="11" s="1"/>
  <c r="J55" i="11"/>
  <c r="I71" i="21"/>
  <c r="I71" i="12" s="1"/>
  <c r="AB48" i="22"/>
  <c r="AB48" i="13" s="1"/>
  <c r="AB32" i="13"/>
  <c r="Y13" i="13"/>
  <c r="Y29" i="22"/>
  <c r="Y29" i="13" s="1"/>
  <c r="Z71" i="22"/>
  <c r="Z71" i="13" s="1"/>
  <c r="Z55" i="13"/>
  <c r="K48" i="22"/>
  <c r="K48" i="13" s="1"/>
  <c r="AI71" i="22"/>
  <c r="AI71" i="13" s="1"/>
  <c r="AI55" i="13"/>
  <c r="AH32" i="13"/>
  <c r="AH48" i="22"/>
  <c r="AH48" i="13" s="1"/>
  <c r="E71" i="22"/>
  <c r="E55" i="13"/>
  <c r="AK71" i="22"/>
  <c r="AK55" i="13"/>
  <c r="M63" i="23"/>
  <c r="M60" i="14"/>
  <c r="M47" i="23"/>
  <c r="M47" i="14" s="1"/>
  <c r="M48" i="14"/>
  <c r="M30" i="10" s="1"/>
  <c r="F63" i="24"/>
  <c r="L63" i="16"/>
  <c r="I58" i="17"/>
  <c r="I65" i="26"/>
  <c r="D65" i="25"/>
  <c r="D63" i="16"/>
  <c r="AM44" i="26"/>
  <c r="AM23" i="17"/>
  <c r="E63" i="15"/>
  <c r="E65" i="24"/>
  <c r="R63" i="26"/>
  <c r="R42" i="17"/>
  <c r="M68" i="21"/>
  <c r="M69" i="12"/>
  <c r="M21" i="12"/>
  <c r="M20" i="21"/>
  <c r="M20" i="12" s="1"/>
  <c r="D32" i="10"/>
  <c r="D48" i="19"/>
  <c r="K13" i="21"/>
  <c r="M13" i="21" s="1"/>
  <c r="E71" i="19"/>
  <c r="AB13" i="13"/>
  <c r="AB29" i="22"/>
  <c r="AB29" i="13" s="1"/>
  <c r="AG13" i="13"/>
  <c r="AG29" i="22"/>
  <c r="AG29" i="13" s="1"/>
  <c r="AH71" i="22"/>
  <c r="AH71" i="13" s="1"/>
  <c r="AH55" i="13"/>
  <c r="S13" i="13"/>
  <c r="S29" i="22"/>
  <c r="S29" i="13" s="1"/>
  <c r="O48" i="22"/>
  <c r="O48" i="13" s="1"/>
  <c r="O32" i="13"/>
  <c r="AQ71" i="22"/>
  <c r="AQ71" i="13" s="1"/>
  <c r="AQ55" i="13"/>
  <c r="I63" i="14"/>
  <c r="J28" i="14"/>
  <c r="J44" i="23"/>
  <c r="J44" i="14" s="1"/>
  <c r="H71" i="22"/>
  <c r="H71" i="13" s="1"/>
  <c r="H55" i="13"/>
  <c r="AN71" i="22"/>
  <c r="AN71" i="13" s="1"/>
  <c r="AN55" i="13"/>
  <c r="D71" i="13"/>
  <c r="J65" i="23"/>
  <c r="J63" i="14"/>
  <c r="J63" i="15"/>
  <c r="J65" i="24"/>
  <c r="Q58" i="17"/>
  <c r="Q65" i="26"/>
  <c r="K65" i="26"/>
  <c r="K58" i="17"/>
  <c r="Z63" i="26"/>
  <c r="Z42" i="17"/>
  <c r="L13" i="12"/>
  <c r="L29" i="21"/>
  <c r="L29" i="12" s="1"/>
  <c r="D32" i="11"/>
  <c r="D48" i="20"/>
  <c r="D48" i="11" s="1"/>
  <c r="L32" i="10"/>
  <c r="L48" i="19"/>
  <c r="L48" i="10" s="1"/>
  <c r="F29" i="21"/>
  <c r="F29" i="12" s="1"/>
  <c r="F13" i="12"/>
  <c r="G13" i="11"/>
  <c r="G29" i="20"/>
  <c r="G29" i="11" s="1"/>
  <c r="M25" i="12"/>
  <c r="M23" i="21"/>
  <c r="M23" i="12" s="1"/>
  <c r="D48" i="22"/>
  <c r="D48" i="13" s="1"/>
  <c r="D32" i="13"/>
  <c r="AJ48" i="22"/>
  <c r="AJ48" i="13" s="1"/>
  <c r="AJ32" i="13"/>
  <c r="AO13" i="13"/>
  <c r="AO29" i="22"/>
  <c r="AO29" i="13" s="1"/>
  <c r="AP71" i="22"/>
  <c r="AP71" i="13" s="1"/>
  <c r="AP55" i="13"/>
  <c r="G71" i="22"/>
  <c r="G71" i="13" s="1"/>
  <c r="J29" i="21"/>
  <c r="J29" i="12" s="1"/>
  <c r="J48" i="22"/>
  <c r="J48" i="13" s="1"/>
  <c r="J32" i="13"/>
  <c r="AP32" i="13"/>
  <c r="AP48" i="22"/>
  <c r="AP48" i="13" s="1"/>
  <c r="M71" i="22"/>
  <c r="M55" i="13"/>
  <c r="V71" i="22"/>
  <c r="V55" i="13"/>
  <c r="G65" i="23"/>
  <c r="M29" i="25"/>
  <c r="M29" i="16" s="1"/>
  <c r="K28" i="25"/>
  <c r="K28" i="16" s="1"/>
  <c r="K29" i="16"/>
  <c r="M60" i="25"/>
  <c r="M60" i="16" s="1"/>
  <c r="G63" i="15"/>
  <c r="Y58" i="17"/>
  <c r="Y65" i="26"/>
  <c r="M48" i="25"/>
  <c r="M48" i="16" s="1"/>
  <c r="K47" i="25"/>
  <c r="S65" i="26"/>
  <c r="S58" i="17"/>
  <c r="H63" i="26"/>
  <c r="H42" i="17"/>
  <c r="H28" i="16"/>
  <c r="H44" i="25"/>
  <c r="H44" i="16" s="1"/>
  <c r="M41" i="25"/>
  <c r="M41" i="16" s="1"/>
  <c r="K44" i="25"/>
  <c r="K44" i="16" s="1"/>
  <c r="K41" i="16"/>
  <c r="AH42" i="17"/>
  <c r="AH63" i="26"/>
  <c r="AA13" i="13"/>
  <c r="AA29" i="22"/>
  <c r="AA29" i="13" s="1"/>
  <c r="W48" i="22"/>
  <c r="W48" i="13" s="1"/>
  <c r="W32" i="13"/>
  <c r="O71" i="22"/>
  <c r="O71" i="13" s="1"/>
  <c r="J29" i="22"/>
  <c r="J29" i="13" s="1"/>
  <c r="F48" i="22"/>
  <c r="F48" i="13" s="1"/>
  <c r="E44" i="23"/>
  <c r="E44" i="14" s="1"/>
  <c r="E28" i="14"/>
  <c r="K54" i="16"/>
  <c r="M54" i="25"/>
  <c r="M54" i="16" s="1"/>
  <c r="P55" i="13"/>
  <c r="P71" i="22"/>
  <c r="P71" i="13" s="1"/>
  <c r="G47" i="16"/>
  <c r="G63" i="25"/>
  <c r="AG58" i="17"/>
  <c r="AG65" i="26"/>
  <c r="D44" i="24"/>
  <c r="D28" i="15"/>
  <c r="AA65" i="26"/>
  <c r="AA58" i="17"/>
  <c r="I44" i="23"/>
  <c r="I44" i="14" s="1"/>
  <c r="H63" i="24"/>
  <c r="H47" i="15"/>
  <c r="M51" i="25"/>
  <c r="M51" i="16" s="1"/>
  <c r="P63" i="26"/>
  <c r="P42" i="17"/>
  <c r="AP42" i="17"/>
  <c r="AP63" i="26"/>
  <c r="AC60" i="17"/>
  <c r="AC67" i="26"/>
  <c r="AC62" i="17" s="1"/>
  <c r="M45" i="21"/>
  <c r="M46" i="12"/>
  <c r="K68" i="12"/>
  <c r="K71" i="21"/>
  <c r="K71" i="12" s="1"/>
  <c r="M57" i="12"/>
  <c r="M56" i="21"/>
  <c r="M56" i="12" s="1"/>
  <c r="K62" i="12"/>
  <c r="K55" i="21"/>
  <c r="D29" i="19"/>
  <c r="D13" i="10"/>
  <c r="M36" i="21"/>
  <c r="M36" i="12" s="1"/>
  <c r="F32" i="11"/>
  <c r="F48" i="20"/>
  <c r="F48" i="11" s="1"/>
  <c r="L48" i="22"/>
  <c r="L48" i="13" s="1"/>
  <c r="L32" i="13"/>
  <c r="AR48" i="22"/>
  <c r="AR48" i="13" s="1"/>
  <c r="AR32" i="13"/>
  <c r="D13" i="13"/>
  <c r="D29" i="22"/>
  <c r="D29" i="13" s="1"/>
  <c r="M29" i="22"/>
  <c r="M29" i="13" s="1"/>
  <c r="W71" i="22"/>
  <c r="W71" i="13" s="1"/>
  <c r="R29" i="22"/>
  <c r="R29" i="13" s="1"/>
  <c r="R48" i="22"/>
  <c r="R48" i="13" s="1"/>
  <c r="R32" i="13"/>
  <c r="N48" i="22"/>
  <c r="N48" i="13" s="1"/>
  <c r="U71" i="22"/>
  <c r="U71" i="13" s="1"/>
  <c r="U55" i="13"/>
  <c r="H63" i="14"/>
  <c r="H65" i="23"/>
  <c r="AD71" i="22"/>
  <c r="AD55" i="13"/>
  <c r="N55" i="13"/>
  <c r="N71" i="22"/>
  <c r="AO63" i="26"/>
  <c r="F65" i="25"/>
  <c r="G44" i="24"/>
  <c r="G44" i="15" s="1"/>
  <c r="G44" i="26"/>
  <c r="G23" i="17"/>
  <c r="AI65" i="26"/>
  <c r="AI58" i="17"/>
  <c r="J44" i="25"/>
  <c r="J44" i="16" s="1"/>
  <c r="I63" i="16"/>
  <c r="I65" i="25"/>
  <c r="X63" i="26"/>
  <c r="X42" i="17"/>
  <c r="U67" i="26"/>
  <c r="U62" i="17" s="1"/>
  <c r="U60" i="17"/>
  <c r="K32" i="21"/>
  <c r="D29" i="20"/>
  <c r="D29" i="11" s="1"/>
  <c r="E48" i="21"/>
  <c r="E48" i="12" s="1"/>
  <c r="E32" i="12"/>
  <c r="AJ13" i="13"/>
  <c r="AJ29" i="22"/>
  <c r="AJ29" i="13" s="1"/>
  <c r="L13" i="13"/>
  <c r="L29" i="22"/>
  <c r="L29" i="13" s="1"/>
  <c r="AI13" i="13"/>
  <c r="AI29" i="22"/>
  <c r="AI29" i="13" s="1"/>
  <c r="AE48" i="22"/>
  <c r="AE48" i="13" s="1"/>
  <c r="AE32" i="13"/>
  <c r="K71" i="22"/>
  <c r="K71" i="13" s="1"/>
  <c r="K55" i="13"/>
  <c r="AE71" i="22"/>
  <c r="AE71" i="13" s="1"/>
  <c r="Z29" i="22"/>
  <c r="Z29" i="13" s="1"/>
  <c r="V48" i="22"/>
  <c r="V48" i="13" s="1"/>
  <c r="E47" i="14"/>
  <c r="E63" i="23"/>
  <c r="F63" i="14"/>
  <c r="F65" i="23"/>
  <c r="X71" i="22"/>
  <c r="X71" i="13" s="1"/>
  <c r="X55" i="13"/>
  <c r="T71" i="13"/>
  <c r="T67" i="26"/>
  <c r="T62" i="17" s="1"/>
  <c r="I44" i="24"/>
  <c r="I44" i="15" s="1"/>
  <c r="I28" i="15"/>
  <c r="E63" i="16"/>
  <c r="E65" i="25"/>
  <c r="L28" i="16"/>
  <c r="L44" i="25"/>
  <c r="I63" i="24"/>
  <c r="O44" i="26"/>
  <c r="O23" i="17"/>
  <c r="AQ65" i="26"/>
  <c r="AQ58" i="17"/>
  <c r="AR67" i="26"/>
  <c r="AR62" i="17" s="1"/>
  <c r="AR60" i="17"/>
  <c r="AF42" i="17"/>
  <c r="AF63" i="26"/>
  <c r="AB67" i="26"/>
  <c r="AB62" i="17" s="1"/>
  <c r="M13" i="12" l="1"/>
  <c r="M29" i="21"/>
  <c r="M29" i="12" s="1"/>
  <c r="L44" i="16"/>
  <c r="M44" i="25"/>
  <c r="M44" i="16" s="1"/>
  <c r="AD71" i="13"/>
  <c r="AD67" i="26"/>
  <c r="AD62" i="17" s="1"/>
  <c r="AP65" i="26"/>
  <c r="AP58" i="17"/>
  <c r="K47" i="16"/>
  <c r="K63" i="25"/>
  <c r="Q67" i="26"/>
  <c r="Q62" i="17" s="1"/>
  <c r="Q60" i="17"/>
  <c r="G39" i="17"/>
  <c r="G65" i="26"/>
  <c r="H67" i="23"/>
  <c r="H67" i="14" s="1"/>
  <c r="H65" i="14"/>
  <c r="AA67" i="26"/>
  <c r="AA62" i="17" s="1"/>
  <c r="AA60" i="17"/>
  <c r="AM39" i="17"/>
  <c r="AM65" i="26"/>
  <c r="F63" i="15"/>
  <c r="F65" i="24"/>
  <c r="E71" i="13"/>
  <c r="E67" i="26"/>
  <c r="E62" i="17" s="1"/>
  <c r="W39" i="17"/>
  <c r="W65" i="26"/>
  <c r="E65" i="16"/>
  <c r="E69" i="25"/>
  <c r="E69" i="16" s="1"/>
  <c r="F67" i="23"/>
  <c r="F67" i="14" s="1"/>
  <c r="F65" i="14"/>
  <c r="X65" i="26"/>
  <c r="X58" i="17"/>
  <c r="Y67" i="26"/>
  <c r="Y62" i="17" s="1"/>
  <c r="Y60" i="17"/>
  <c r="G65" i="14"/>
  <c r="G67" i="23"/>
  <c r="G67" i="14" s="1"/>
  <c r="L67" i="26"/>
  <c r="L62" i="17" s="1"/>
  <c r="J67" i="24"/>
  <c r="J67" i="15" s="1"/>
  <c r="J65" i="15"/>
  <c r="J65" i="25"/>
  <c r="H65" i="25"/>
  <c r="L13" i="11"/>
  <c r="L29" i="20"/>
  <c r="L29" i="11" s="1"/>
  <c r="I69" i="25"/>
  <c r="I69" i="16" s="1"/>
  <c r="I65" i="16"/>
  <c r="F65" i="16"/>
  <c r="F69" i="25"/>
  <c r="F69" i="16" s="1"/>
  <c r="P65" i="26"/>
  <c r="P58" i="17"/>
  <c r="D44" i="15"/>
  <c r="D65" i="24"/>
  <c r="AJ67" i="26"/>
  <c r="AJ62" i="17" s="1"/>
  <c r="M68" i="12"/>
  <c r="D69" i="25"/>
  <c r="D69" i="16" s="1"/>
  <c r="D65" i="16"/>
  <c r="J65" i="26"/>
  <c r="J58" i="17"/>
  <c r="F71" i="13"/>
  <c r="F67" i="26"/>
  <c r="F62" i="17" s="1"/>
  <c r="K67" i="23"/>
  <c r="K67" i="14" s="1"/>
  <c r="K65" i="14"/>
  <c r="AQ60" i="17"/>
  <c r="AQ67" i="26"/>
  <c r="AQ62" i="17" s="1"/>
  <c r="E65" i="23"/>
  <c r="E63" i="14"/>
  <c r="AO58" i="17"/>
  <c r="AO65" i="26"/>
  <c r="AG67" i="26"/>
  <c r="AG62" i="17" s="1"/>
  <c r="AG60" i="17"/>
  <c r="V71" i="13"/>
  <c r="V67" i="26"/>
  <c r="V62" i="17" s="1"/>
  <c r="E71" i="10"/>
  <c r="M71" i="19"/>
  <c r="M71" i="10" s="1"/>
  <c r="I67" i="26"/>
  <c r="I62" i="17" s="1"/>
  <c r="I60" i="17"/>
  <c r="L65" i="14"/>
  <c r="L67" i="23"/>
  <c r="L67" i="14" s="1"/>
  <c r="N71" i="13"/>
  <c r="N67" i="26"/>
  <c r="N62" i="17" s="1"/>
  <c r="M29" i="19"/>
  <c r="M29" i="10" s="1"/>
  <c r="D29" i="10"/>
  <c r="M45" i="12"/>
  <c r="AH65" i="26"/>
  <c r="AH58" i="17"/>
  <c r="H65" i="26"/>
  <c r="H58" i="17"/>
  <c r="G65" i="24"/>
  <c r="Z65" i="26"/>
  <c r="Z58" i="17"/>
  <c r="J65" i="14"/>
  <c r="J67" i="23"/>
  <c r="J67" i="14" s="1"/>
  <c r="K29" i="21"/>
  <c r="K29" i="12" s="1"/>
  <c r="K13" i="12"/>
  <c r="R65" i="26"/>
  <c r="R58" i="17"/>
  <c r="M65" i="23"/>
  <c r="M63" i="14"/>
  <c r="L65" i="24"/>
  <c r="L63" i="15"/>
  <c r="AN65" i="26"/>
  <c r="AN58" i="17"/>
  <c r="O39" i="17"/>
  <c r="O65" i="26"/>
  <c r="M32" i="21"/>
  <c r="M32" i="12" s="1"/>
  <c r="K32" i="12"/>
  <c r="K48" i="21"/>
  <c r="K48" i="12" s="1"/>
  <c r="K55" i="12"/>
  <c r="M55" i="21"/>
  <c r="M55" i="12" s="1"/>
  <c r="H65" i="24"/>
  <c r="H63" i="15"/>
  <c r="G65" i="25"/>
  <c r="G63" i="16"/>
  <c r="M71" i="13"/>
  <c r="M67" i="26"/>
  <c r="M62" i="17" s="1"/>
  <c r="D67" i="26"/>
  <c r="D62" i="17" s="1"/>
  <c r="I65" i="23"/>
  <c r="D48" i="10"/>
  <c r="M48" i="19"/>
  <c r="M48" i="10" s="1"/>
  <c r="E65" i="15"/>
  <c r="E67" i="24"/>
  <c r="E67" i="15" s="1"/>
  <c r="AL71" i="13"/>
  <c r="AL67" i="26"/>
  <c r="AL62" i="17" s="1"/>
  <c r="K63" i="15"/>
  <c r="K65" i="24"/>
  <c r="AF65" i="26"/>
  <c r="AF58" i="17"/>
  <c r="I63" i="15"/>
  <c r="I65" i="24"/>
  <c r="AI67" i="26"/>
  <c r="AI62" i="17" s="1"/>
  <c r="AI60" i="17"/>
  <c r="S60" i="17"/>
  <c r="S67" i="26"/>
  <c r="S62" i="17" s="1"/>
  <c r="K67" i="26"/>
  <c r="K62" i="17" s="1"/>
  <c r="K60" i="17"/>
  <c r="L65" i="25"/>
  <c r="AK71" i="13"/>
  <c r="AK67" i="26"/>
  <c r="AK62" i="17" s="1"/>
  <c r="AE39" i="17"/>
  <c r="AE65" i="26"/>
  <c r="R67" i="26" l="1"/>
  <c r="R62" i="17" s="1"/>
  <c r="R60" i="17"/>
  <c r="P60" i="17"/>
  <c r="P67" i="26"/>
  <c r="P62" i="17" s="1"/>
  <c r="J69" i="25"/>
  <c r="J69" i="16" s="1"/>
  <c r="J65" i="16"/>
  <c r="H67" i="26"/>
  <c r="H62" i="17" s="1"/>
  <c r="H60" i="17"/>
  <c r="X60" i="17"/>
  <c r="X67" i="26"/>
  <c r="X62" i="17" s="1"/>
  <c r="AN60" i="17"/>
  <c r="AN67" i="26"/>
  <c r="AN62" i="17" s="1"/>
  <c r="F67" i="24"/>
  <c r="F67" i="15" s="1"/>
  <c r="F65" i="15"/>
  <c r="G67" i="26"/>
  <c r="G62" i="17" s="1"/>
  <c r="G60" i="17"/>
  <c r="AF60" i="17"/>
  <c r="AF67" i="26"/>
  <c r="AF62" i="17" s="1"/>
  <c r="I67" i="23"/>
  <c r="I67" i="14" s="1"/>
  <c r="I65" i="14"/>
  <c r="AE67" i="26"/>
  <c r="AE62" i="17" s="1"/>
  <c r="AE60" i="17"/>
  <c r="AH67" i="26"/>
  <c r="AH62" i="17" s="1"/>
  <c r="AH60" i="17"/>
  <c r="M71" i="21"/>
  <c r="M71" i="12" s="1"/>
  <c r="AM67" i="26"/>
  <c r="AM62" i="17" s="1"/>
  <c r="AM60" i="17"/>
  <c r="H65" i="15"/>
  <c r="H67" i="24"/>
  <c r="H67" i="15" s="1"/>
  <c r="L65" i="15"/>
  <c r="L67" i="24"/>
  <c r="L67" i="15" s="1"/>
  <c r="AO67" i="26"/>
  <c r="AO62" i="17" s="1"/>
  <c r="AO60" i="17"/>
  <c r="M48" i="21"/>
  <c r="M48" i="12" s="1"/>
  <c r="D65" i="15"/>
  <c r="D67" i="24"/>
  <c r="D67" i="15" s="1"/>
  <c r="AP60" i="17"/>
  <c r="AP67" i="26"/>
  <c r="AP62" i="17" s="1"/>
  <c r="I65" i="15"/>
  <c r="I67" i="24"/>
  <c r="I67" i="15" s="1"/>
  <c r="M65" i="14"/>
  <c r="M67" i="23"/>
  <c r="M67" i="14" s="1"/>
  <c r="Z67" i="26"/>
  <c r="Z62" i="17" s="1"/>
  <c r="Z60" i="17"/>
  <c r="W67" i="26"/>
  <c r="W62" i="17" s="1"/>
  <c r="W60" i="17"/>
  <c r="K65" i="25"/>
  <c r="K63" i="16"/>
  <c r="M63" i="25"/>
  <c r="M63" i="16" s="1"/>
  <c r="K65" i="15"/>
  <c r="K67" i="24"/>
  <c r="K67" i="15" s="1"/>
  <c r="L69" i="25"/>
  <c r="L69" i="16" s="1"/>
  <c r="L65" i="16"/>
  <c r="G69" i="25"/>
  <c r="G69" i="16" s="1"/>
  <c r="G65" i="16"/>
  <c r="O67" i="26"/>
  <c r="O62" i="17" s="1"/>
  <c r="O60" i="17"/>
  <c r="G67" i="24"/>
  <c r="G67" i="15" s="1"/>
  <c r="G65" i="15"/>
  <c r="M31" i="10"/>
  <c r="E65" i="14"/>
  <c r="E67" i="23"/>
  <c r="E67" i="14" s="1"/>
  <c r="J67" i="26"/>
  <c r="J62" i="17" s="1"/>
  <c r="J60" i="17"/>
  <c r="H65" i="16"/>
  <c r="H69" i="25"/>
  <c r="H69" i="16" s="1"/>
  <c r="K65" i="16" l="1"/>
  <c r="K69" i="25"/>
  <c r="K69" i="16" s="1"/>
  <c r="M65" i="25"/>
  <c r="M65" i="16" l="1"/>
  <c r="M69" i="25"/>
  <c r="M69" i="16" s="1"/>
</calcChain>
</file>

<file path=xl/sharedStrings.xml><?xml version="1.0" encoding="utf-8"?>
<sst xmlns="http://schemas.openxmlformats.org/spreadsheetml/2006/main" count="2371" uniqueCount="778">
  <si>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</si>
  <si>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</si>
  <si>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</si>
  <si>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</si>
  <si>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</si>
  <si>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</si>
  <si>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</si>
  <si>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</si>
  <si>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</si>
  <si>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</si>
  <si>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</si>
  <si>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</si>
  <si>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</si>
  <si>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</si>
  <si>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</si>
  <si>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</si>
  <si>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</si>
  <si>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</si>
  <si>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</si>
  <si>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</si>
  <si>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</si>
  <si>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</si>
  <si>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</si>
  <si>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</si>
  <si>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</si>
  <si>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</si>
  <si>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</si>
  <si>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</si>
  <si>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</si>
  <si>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</si>
  <si>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</si>
  <si>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</si>
  <si>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</si>
  <si>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</si>
  <si>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</si>
  <si>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</si>
  <si>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</si>
  <si>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</si>
  <si>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</si>
  <si>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</si>
  <si>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</si>
  <si>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</si>
  <si>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</si>
  <si>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</si>
  <si>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</si>
  <si>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</si>
  <si>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</si>
  <si>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</si>
  <si>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</si>
  <si>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</si>
  <si>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</si>
  <si>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</si>
  <si>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</si>
  <si>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</si>
  <si>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</si>
  <si>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</si>
  <si>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</si>
  <si>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</si>
  <si>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</si>
  <si>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</si>
  <si>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</si>
  <si>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</si>
  <si>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</si>
  <si>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</si>
  <si>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</si>
  <si>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</si>
  <si>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</si>
  <si>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</si>
  <si>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</si>
  <si>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</si>
  <si>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</si>
  <si>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</si>
  <si>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</si>
  <si>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</si>
  <si>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</si>
  <si>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</si>
  <si>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</si>
  <si>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</si>
  <si>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</si>
  <si>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</si>
  <si>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</si>
  <si>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</si>
  <si>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</si>
  <si>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</si>
  <si>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</si>
  <si>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</si>
  <si>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</si>
  <si>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</si>
  <si>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</si>
  <si>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</si>
  <si>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</si>
  <si>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</si>
  <si>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</si>
  <si>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</si>
  <si>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</si>
  <si>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</si>
  <si>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</si>
  <si>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</si>
  <si>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</si>
  <si>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</si>
  <si>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</si>
  <si>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</si>
  <si>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</si>
  <si>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</si>
  <si>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</si>
  <si>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</si>
  <si>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</si>
  <si>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</si>
  <si>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</si>
  <si>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</si>
  <si>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</si>
  <si>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</si>
  <si>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</si>
  <si>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</si>
  <si>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</si>
  <si>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</si>
  <si>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</si>
  <si>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</si>
  <si>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</si>
  <si>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</si>
  <si>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</si>
  <si>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</si>
  <si>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</si>
  <si>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</si>
  <si>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</si>
  <si>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</si>
  <si>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</si>
  <si>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</si>
  <si>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</si>
  <si>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</si>
  <si>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</si>
  <si>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</si>
  <si>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</si>
  <si>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</si>
  <si>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</si>
  <si>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</si>
  <si>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</si>
  <si>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</si>
  <si>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</si>
  <si>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</si>
  <si>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</si>
  <si>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</si>
  <si>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</si>
  <si>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</si>
  <si>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</si>
  <si>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</si>
  <si>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</si>
  <si>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</si>
  <si>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</si>
  <si>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</si>
  <si>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</si>
  <si>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</si>
  <si>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</si>
  <si>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</si>
  <si>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</si>
  <si>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</si>
  <si>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</si>
  <si>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</si>
  <si>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</si>
  <si>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</si>
  <si>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</si>
  <si>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</si>
  <si>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</si>
  <si>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</si>
  <si>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</si>
  <si>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</si>
  <si>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</si>
  <si>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</si>
  <si>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</si>
  <si>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</si>
  <si>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</si>
  <si>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</si>
  <si>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</si>
  <si>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</si>
  <si>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</si>
  <si>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</si>
  <si>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</si>
  <si>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</si>
  <si>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</si>
  <si>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</si>
  <si>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</si>
  <si>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</si>
  <si>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</si>
  <si>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</si>
  <si>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</si>
  <si>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</si>
  <si>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</si>
  <si>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</si>
  <si>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</si>
  <si>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</si>
  <si>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</si>
  <si>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</si>
  <si>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</si>
  <si>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</si>
  <si>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</si>
  <si>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</si>
  <si>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</si>
  <si>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</si>
  <si>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</si>
  <si>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</si>
  <si>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</si>
  <si>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</si>
  <si>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</si>
  <si>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</si>
  <si>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</si>
  <si>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</si>
  <si>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</si>
  <si>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</si>
  <si>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</si>
  <si>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</si>
  <si>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</si>
  <si>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</si>
  <si>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</si>
  <si>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</si>
  <si>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</si>
  <si>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</si>
  <si>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</si>
  <si>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</si>
  <si>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</si>
  <si>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</si>
  <si>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</si>
  <si>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</si>
  <si>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</si>
  <si>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</si>
  <si>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</si>
  <si>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</si>
  <si>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</si>
  <si>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</si>
  <si>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</si>
  <si>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</si>
  <si>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</si>
  <si>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</si>
  <si>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</si>
  <si>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</si>
  <si>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</si>
  <si>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</si>
  <si>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</si>
  <si>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</si>
  <si>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</si>
  <si>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</si>
  <si>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</si>
  <si>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</si>
  <si>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</si>
  <si>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</si>
  <si>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</si>
  <si>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</si>
  <si>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</si>
  <si>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</si>
  <si>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</si>
  <si>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</si>
  <si>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</si>
  <si>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</si>
  <si>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</si>
  <si>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</si>
  <si>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</si>
  <si>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</si>
  <si>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</si>
  <si>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</si>
  <si>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</si>
  <si>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</si>
  <si>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</si>
  <si>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</si>
  <si>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</si>
  <si>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</si>
  <si>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</si>
  <si>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</si>
  <si>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</si>
  <si>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</si>
  <si>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</si>
  <si>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</si>
  <si>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</si>
  <si>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</si>
  <si>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</si>
  <si>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</si>
  <si>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</si>
  <si>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</si>
  <si>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</si>
  <si>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</si>
  <si>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</si>
  <si>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</si>
  <si>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</si>
  <si>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</si>
  <si>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</si>
  <si>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</si>
  <si>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</si>
  <si>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</si>
  <si>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</si>
  <si>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</si>
  <si>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</si>
  <si>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</si>
  <si>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</si>
  <si>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</si>
  <si>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</si>
  <si>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</si>
  <si>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</si>
  <si>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</si>
  <si>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</si>
  <si>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</si>
  <si>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</si>
  <si>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</si>
  <si>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</si>
  <si>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</si>
  <si>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</si>
  <si>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</si>
  <si>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</si>
  <si>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</si>
  <si>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</si>
  <si>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</si>
  <si>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</si>
  <si>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</si>
  <si>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</si>
  <si>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</si>
  <si>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</si>
  <si>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</si>
  <si>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</si>
  <si>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</si>
  <si>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</si>
  <si>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</si>
  <si>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</si>
  <si>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</si>
  <si>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</si>
  <si>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</si>
  <si>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</si>
  <si>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</si>
  <si>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</si>
  <si>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</si>
  <si>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</si>
  <si>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</si>
  <si>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</si>
  <si>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</si>
  <si>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</si>
  <si>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</si>
  <si>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</si>
  <si>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</si>
  <si>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</si>
  <si>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</si>
  <si>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</si>
  <si>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</si>
  <si>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</si>
  <si>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</si>
  <si>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</si>
  <si>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(сентябрь 2011)</t>
  </si>
  <si>
    <t>Структура оборота валют по кассовым сделкам и форвардным контрактам в сентябре 2011года (млн.долл. США)</t>
  </si>
  <si>
    <t>Turnover in nominal or notional principal amounts in September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</si>
  <si>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</si>
  <si>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</si>
  <si>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</si>
  <si>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</si>
  <si>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</si>
  <si>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</si>
  <si>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</si>
  <si>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</si>
  <si>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</si>
  <si>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</si>
  <si>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</si>
  <si>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</si>
  <si>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</si>
  <si>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</si>
  <si>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</si>
  <si>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</si>
  <si>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</si>
  <si>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</si>
  <si>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</si>
  <si>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</si>
  <si>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</si>
  <si>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</si>
  <si>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</si>
  <si>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</si>
  <si>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</si>
  <si>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</si>
  <si>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</si>
  <si>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</si>
  <si>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</si>
  <si>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</si>
  <si>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</si>
  <si>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</si>
  <si>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</si>
  <si>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</si>
  <si>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</si>
  <si>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</si>
  <si>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</si>
  <si>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</si>
  <si>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</si>
  <si>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</si>
  <si>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</si>
  <si>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</si>
  <si>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</si>
  <si>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</si>
  <si>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</si>
  <si>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</si>
  <si>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</si>
  <si>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</si>
  <si>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</si>
  <si>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</si>
  <si>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</si>
  <si>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</si>
  <si>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</si>
  <si>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</si>
  <si>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</si>
  <si>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</si>
  <si>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</si>
  <si>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</si>
  <si>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</si>
  <si>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</si>
  <si>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</si>
  <si>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</si>
  <si>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</si>
  <si>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</si>
  <si>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</si>
  <si>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</si>
  <si>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</si>
  <si>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</si>
  <si>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</si>
  <si>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</si>
  <si>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</si>
  <si>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</si>
  <si>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</si>
  <si>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</si>
  <si>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</si>
  <si>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</si>
  <si>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</si>
  <si>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</si>
  <si>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</si>
  <si>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</si>
  <si>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</si>
  <si>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</si>
  <si>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</si>
  <si>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</si>
  <si>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</si>
  <si>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</si>
  <si>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</si>
  <si>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</si>
  <si>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</si>
  <si>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</si>
  <si>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</si>
  <si>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</si>
  <si>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</si>
  <si>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</si>
  <si>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</si>
  <si>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</si>
  <si>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</si>
  <si>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</si>
  <si>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</si>
  <si>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</si>
  <si>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</si>
  <si>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</si>
  <si>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</si>
  <si>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</si>
  <si>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</si>
  <si>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</si>
  <si>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</si>
  <si>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</si>
  <si>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</si>
  <si>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</si>
  <si>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</si>
  <si>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</si>
  <si>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</si>
  <si>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</si>
  <si>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</si>
  <si>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</si>
  <si>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</si>
  <si>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</si>
  <si>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</si>
  <si>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</si>
  <si>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</si>
  <si>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</si>
  <si>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</si>
  <si>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</si>
  <si>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</si>
  <si>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</si>
  <si>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</si>
  <si>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</si>
  <si>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</si>
  <si>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</si>
  <si>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</si>
  <si>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</si>
  <si>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</si>
  <si>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</si>
  <si>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</si>
  <si>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</si>
  <si>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</si>
  <si>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</si>
  <si>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</si>
  <si>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</si>
  <si>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</si>
  <si>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</si>
  <si>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</si>
  <si>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</si>
  <si>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</si>
  <si>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</si>
  <si>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</si>
  <si>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</si>
  <si>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</si>
  <si>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</si>
  <si>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</si>
  <si>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</si>
  <si>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</si>
  <si>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</si>
  <si>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</si>
  <si>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</si>
  <si>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</si>
  <si>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</si>
  <si>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</si>
  <si>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</si>
  <si>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</si>
  <si>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</si>
  <si>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</si>
  <si>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</si>
  <si>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</si>
  <si>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</si>
  <si>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</si>
  <si>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</si>
  <si>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</si>
  <si>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</si>
  <si>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</si>
  <si>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</si>
  <si>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</si>
  <si>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</si>
  <si>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</si>
  <si>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</si>
  <si>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</si>
  <si>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</si>
  <si>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</si>
  <si>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</si>
  <si>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</si>
  <si>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</si>
  <si>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</si>
  <si>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</si>
  <si>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</si>
  <si>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</si>
  <si>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</si>
  <si>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</si>
  <si>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</si>
  <si>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</si>
  <si>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</si>
  <si>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</si>
  <si>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</si>
  <si>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</si>
  <si>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</si>
  <si>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</si>
  <si>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</si>
  <si>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</si>
  <si>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</si>
  <si>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</si>
  <si>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</si>
  <si>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</si>
  <si>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</si>
  <si>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</si>
  <si>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</si>
  <si>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</si>
  <si>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</si>
  <si>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</si>
  <si>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</si>
  <si>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</si>
  <si>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</si>
  <si>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</si>
  <si>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</si>
  <si>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</si>
  <si>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</si>
  <si>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</si>
  <si>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</si>
  <si>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</si>
  <si>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</si>
  <si>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</si>
  <si>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</si>
  <si>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</si>
  <si>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</si>
  <si>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</si>
  <si>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</si>
  <si>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</si>
  <si>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</si>
  <si>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</si>
  <si>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</si>
  <si>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</si>
  <si>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</si>
  <si>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</si>
  <si>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</si>
  <si>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</si>
  <si>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</si>
  <si>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</si>
  <si>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</si>
  <si>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</si>
  <si>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</si>
  <si>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</si>
  <si>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</si>
  <si>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</si>
  <si>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</si>
  <si>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</si>
  <si>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</si>
  <si>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</si>
  <si>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</si>
  <si>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</si>
  <si>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</si>
  <si>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</si>
  <si>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</si>
  <si>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</si>
  <si>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</si>
  <si>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</si>
  <si>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</si>
  <si>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</si>
  <si>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</si>
  <si>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</si>
  <si>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</si>
  <si>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</si>
  <si>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</si>
  <si>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</si>
  <si>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</si>
  <si>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</si>
  <si>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</si>
  <si>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</si>
  <si>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</si>
  <si>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</si>
  <si>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</si>
  <si>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</si>
  <si>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</si>
  <si>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</si>
  <si>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</si>
  <si>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</si>
  <si>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</si>
  <si>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</si>
  <si>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</si>
  <si>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</si>
  <si>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</si>
  <si>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</si>
  <si>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</si>
  <si>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</si>
  <si>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</si>
  <si>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</si>
  <si>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</si>
  <si>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</si>
  <si>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</si>
  <si>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</si>
  <si>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</si>
  <si>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</si>
  <si>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</si>
  <si>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</si>
  <si>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</si>
  <si>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</si>
  <si>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</si>
  <si>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</si>
  <si>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</si>
  <si>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</si>
  <si>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</si>
  <si>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</si>
  <si>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</si>
  <si>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</si>
  <si>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</si>
  <si>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</si>
  <si>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</si>
  <si>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</si>
  <si>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</si>
  <si>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</si>
  <si>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</si>
  <si>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</si>
  <si>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</si>
  <si>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</si>
  <si>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</si>
  <si>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</si>
  <si>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</si>
  <si>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</si>
  <si>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</si>
  <si>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</si>
  <si>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</si>
  <si>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</si>
  <si>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</si>
  <si>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</si>
  <si>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</si>
  <si>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</si>
  <si>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</si>
  <si>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</si>
  <si>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</si>
  <si>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</si>
  <si>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</si>
  <si>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</si>
  <si>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</si>
  <si>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</si>
  <si>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</si>
  <si>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</si>
  <si>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</si>
  <si>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</si>
  <si>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</si>
  <si>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</si>
  <si>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</si>
  <si>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</si>
  <si>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</si>
  <si>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</si>
  <si>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</si>
  <si>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</si>
  <si>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ЮЖНАЯ АМЕРИКА</t>
  </si>
  <si>
    <t>СНГ</t>
  </si>
  <si>
    <t>СЕВЕРНАЯ АМЕРИКА</t>
  </si>
  <si>
    <t>КИПР</t>
  </si>
  <si>
    <t>АЗИЯ</t>
  </si>
  <si>
    <t>ЮЖНАЯ ЕВРОПА</t>
  </si>
  <si>
    <t>ТУРЦИЯ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</si>
  <si>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</si>
  <si>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</si>
  <si>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</si>
  <si>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</si>
  <si>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</si>
  <si>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</si>
  <si>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</si>
  <si>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</si>
  <si>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</si>
  <si>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</si>
  <si>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</si>
  <si>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</si>
  <si>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</si>
  <si>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</si>
  <si>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</si>
  <si>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</si>
  <si>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</si>
  <si>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</si>
  <si>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</si>
  <si>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</si>
  <si>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</si>
  <si>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</si>
  <si>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</si>
  <si>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</si>
  <si>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</si>
  <si>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</si>
  <si>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</si>
  <si>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</si>
  <si>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</si>
  <si>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</si>
  <si>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</si>
  <si>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</si>
  <si>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</si>
  <si>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</si>
  <si>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</si>
  <si>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</si>
  <si>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ИНДИЯ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</si>
  <si>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</si>
  <si>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</si>
  <si>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</si>
  <si>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</si>
  <si>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</si>
  <si>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</si>
  <si>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</si>
  <si>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</si>
  <si>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</si>
  <si>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ИСПАНИЯ</t>
  </si>
  <si>
    <t>ИТАЛИЯ</t>
  </si>
  <si>
    <t>СЛОВЕНИЯ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</si>
  <si>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</si>
  <si>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</si>
  <si>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</si>
  <si>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</si>
  <si>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</si>
  <si>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НОВАЯ ЗЕЛАНДИЯ</t>
  </si>
  <si>
    <t>ВЕНГРИЯ</t>
  </si>
  <si>
    <t>СЛОВАКИЯ</t>
  </si>
  <si>
    <t>КАНАДА</t>
  </si>
  <si>
    <t>ИЗРАИЛЬ</t>
  </si>
  <si>
    <t>НОРВЕГИЯ</t>
  </si>
  <si>
    <t>КОРЕЯ, НАРОДНО-ДЕМОКРАТИЧЕСКАЯ РЕСПУБЛИКА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</si>
  <si>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</si>
  <si>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</si>
  <si>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</si>
  <si>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</si>
  <si>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ОРЕНБУРГСКАЯ ОБЛАСТЬ</t>
  </si>
  <si>
    <t>РЕСПУБЛИКА БАШКОРТОСТАН</t>
  </si>
  <si>
    <t>ЧЕЛЯБИНСКАЯ ОБЛАСТЬ</t>
  </si>
  <si>
    <t>РЕСПУБЛИКА КОМИ</t>
  </si>
  <si>
    <t>ОМСКАЯ ОБЛАСТЬ</t>
  </si>
  <si>
    <t>КРАСНОДАРСКИЙ КРАЙ</t>
  </si>
  <si>
    <t>ВОЛОГОДСКАЯ ОБЛАСТЬ</t>
  </si>
  <si>
    <t>ИВАНОВСКАЯ ОБЛАСТЬ</t>
  </si>
  <si>
    <t>САРАТОВСКАЯ ОБЛАСТЬ</t>
  </si>
  <si>
    <t>ИРКУТСКАЯ ОБЛАСТЬ</t>
  </si>
  <si>
    <t>РЕСПУБЛИКА ДАГЕСТАН</t>
  </si>
  <si>
    <t>РЕСПУБЛИКА САХА(ЯКУТИЯ)</t>
  </si>
  <si>
    <t>КАЛУЖСКАЯ ОБЛАСТЬ</t>
  </si>
  <si>
    <t>КАЛИНИНГРАДСКАЯ ОБЛАСТЬ</t>
  </si>
  <si>
    <t>ПЕРМСКИЙ КРАЙ</t>
  </si>
  <si>
    <t>КИРОВСКАЯ ОБЛАСТЬ</t>
  </si>
  <si>
    <t>ТВЕРСКАЯ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</si>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</sst>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F4-4F93-8CE5-BBB181FD16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F4-4F93-8CE5-BBB181FD16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F4-4F93-8CE5-BBB181FD16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F4-4F93-8CE5-BBB181FD160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F4-4F93-8CE5-BBB181FD160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F4-4F93-8CE5-BBB181FD160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F4-4F93-8CE5-BBB181FD160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F4-4F93-8CE5-BBB181FD160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BF4-4F93-8CE5-BBB181FD160D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ЮЖНАЯ ЕВРОПА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0.83565549740770106</c:v>
                </c:pt>
                <c:pt idx="1">
                  <c:v>9.4314164359747446E-2</c:v>
                </c:pt>
                <c:pt idx="2">
                  <c:v>4.5261733143034791E-2</c:v>
                </c:pt>
                <c:pt idx="3">
                  <c:v>1.1326140506467037E-2</c:v>
                </c:pt>
                <c:pt idx="4">
                  <c:v>4.423296089319427E-3</c:v>
                </c:pt>
                <c:pt idx="5">
                  <c:v>4.1025397436029098E-3</c:v>
                </c:pt>
                <c:pt idx="6">
                  <c:v>2.8319456076074012E-3</c:v>
                </c:pt>
                <c:pt idx="7">
                  <c:v>1.7197717880041267E-3</c:v>
                </c:pt>
                <c:pt idx="8">
                  <c:v>3.6490913886476622E-4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4-4F93-8CE5-BBB181FD1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97-4421-B7F8-A04CEDC193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97-4421-B7F8-A04CEDC193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97-4421-B7F8-A04CEDC193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97-4421-B7F8-A04CEDC193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97-4421-B7F8-A04CEDC193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97-4421-B7F8-A04CEDC193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97-4421-B7F8-A04CEDC193D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97-4421-B7F8-A04CEDC193D3}"/>
              </c:ext>
            </c:extLst>
          </c:dPt>
          <c:cat>
            <c:strRef>
              <c:f>'Geo3'!$B$4:$B$11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КИПР</c:v>
                </c:pt>
              </c:strCache>
            </c:strRef>
          </c:cat>
          <c:val>
            <c:numRef>
              <c:f>'Geo3'!$A$4:$A$11</c:f>
              <c:numCache>
                <c:formatCode>0.00%</c:formatCode>
                <c:ptCount val="8"/>
                <c:pt idx="0">
                  <c:v>0.88390892402884735</c:v>
                </c:pt>
                <c:pt idx="1">
                  <c:v>7.711961269518311E-2</c:v>
                </c:pt>
                <c:pt idx="2">
                  <c:v>2.9674197453652115E-2</c:v>
                </c:pt>
                <c:pt idx="3">
                  <c:v>3.8748134642628746E-3</c:v>
                </c:pt>
                <c:pt idx="4">
                  <c:v>3.3144732035038801E-3</c:v>
                </c:pt>
                <c:pt idx="5">
                  <c:v>1.9940327384344596E-3</c:v>
                </c:pt>
                <c:pt idx="6">
                  <c:v>9.2207752606143984E-5</c:v>
                </c:pt>
                <c:pt idx="7">
                  <c:v>2.1735797760467438E-5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97-4421-B7F8-A04CEDC19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5A-4CC8-8910-95D81B5D33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5A-4CC8-8910-95D81B5D33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5A-4CC8-8910-95D81B5D33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5A-4CC8-8910-95D81B5D33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5A-4CC8-8910-95D81B5D33C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5A-4CC8-8910-95D81B5D33C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5A-4CC8-8910-95D81B5D33C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5A-4CC8-8910-95D81B5D33C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5A-4CC8-8910-95D81B5D33C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5A-4CC8-8910-95D81B5D33C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5A-4CC8-8910-95D81B5D33CD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0.90549118870278011</c:v>
                </c:pt>
                <c:pt idx="1">
                  <c:v>2.8160140302333065E-2</c:v>
                </c:pt>
                <c:pt idx="2">
                  <c:v>2.4376870737684936E-2</c:v>
                </c:pt>
                <c:pt idx="3">
                  <c:v>2.2753564610316589E-2</c:v>
                </c:pt>
                <c:pt idx="4">
                  <c:v>9.0860657968247979E-3</c:v>
                </c:pt>
                <c:pt idx="5">
                  <c:v>3.8360209102209328E-3</c:v>
                </c:pt>
                <c:pt idx="6">
                  <c:v>2.6697515901770944E-3</c:v>
                </c:pt>
                <c:pt idx="7">
                  <c:v>2.5946576807307285E-3</c:v>
                </c:pt>
                <c:pt idx="8">
                  <c:v>9.3130011630412565E-4</c:v>
                </c:pt>
                <c:pt idx="9">
                  <c:v>8.6503830456943171E-5</c:v>
                </c:pt>
                <c:pt idx="10">
                  <c:v>1.3933951030030039E-5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5A-4CC8-8910-95D81B5D3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A7-40C6-ACBC-F9A4248824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A7-40C6-ACBC-F9A4248824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A7-40C6-ACBC-F9A4248824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A7-40C6-ACBC-F9A4248824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A7-40C6-ACBC-F9A4248824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A7-40C6-ACBC-F9A42488247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A7-40C6-ACBC-F9A42488247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A7-40C6-ACBC-F9A42488247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2A7-40C6-ACBC-F9A4248824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A7-40C6-ACBC-F9A42488247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2A7-40C6-ACBC-F9A42488247F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СЕВЕРНАЯ АМЕРИКА</c:v>
                </c:pt>
                <c:pt idx="5">
                  <c:v>КИПР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ТУРЦИЯ</c:v>
                </c:pt>
                <c:pt idx="9">
                  <c:v>ВОСТОЧНАЯ ЕВРОПА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0.86394812852558311</c:v>
                </c:pt>
                <c:pt idx="1">
                  <c:v>6.8347606864479687E-2</c:v>
                </c:pt>
                <c:pt idx="2">
                  <c:v>3.8113526143129378E-2</c:v>
                </c:pt>
                <c:pt idx="3">
                  <c:v>1.4380011262977282E-2</c:v>
                </c:pt>
                <c:pt idx="4">
                  <c:v>7.9136494030969048E-3</c:v>
                </c:pt>
                <c:pt idx="5">
                  <c:v>5.2095779418267546E-3</c:v>
                </c:pt>
                <c:pt idx="6">
                  <c:v>9.3682778289242417E-4</c:v>
                </c:pt>
                <c:pt idx="7">
                  <c:v>8.5032634789486839E-4</c:v>
                </c:pt>
                <c:pt idx="8">
                  <c:v>1.4989834189707536E-4</c:v>
                </c:pt>
                <c:pt idx="9">
                  <c:v>1.4142274435579335E-4</c:v>
                </c:pt>
                <c:pt idx="10">
                  <c:v>9.0172268057251902E-6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A7-40C6-ACBC-F9A424882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8</xdr:row>
      <xdr:rowOff>57150</xdr:rowOff>
    </xdr:from>
    <xdr:to>
      <xdr:col>17</xdr:col>
      <xdr:colOff>285750</xdr:colOff>
      <xdr:row>34</xdr:row>
      <xdr:rowOff>95250</xdr:rowOff>
    </xdr:to>
    <xdr:pic>
      <xdr:nvPicPr>
        <xdr:cNvPr id="6150" name="Picture 6" descr="G:\UOVR\OIOO\Employees\Isakov\5. Map\map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905000"/>
          <a:ext cx="8420100" cy="499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123825</xdr:rowOff>
    </xdr:from>
    <xdr:to>
      <xdr:col>19</xdr:col>
      <xdr:colOff>47625</xdr:colOff>
      <xdr:row>88</xdr:row>
      <xdr:rowOff>133350</xdr:rowOff>
    </xdr:to>
    <xdr:pic>
      <xdr:nvPicPr>
        <xdr:cNvPr id="7176" name="Picture 8" descr="G:\UOVR\OIOO\Employees\Isakov\5. Map\map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47675"/>
          <a:ext cx="10258425" cy="607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10" zoomScale="85" workbookViewId="0">
      <selection activeCell="B24" sqref="B2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0.78986506321186978</v>
      </c>
      <c r="B4" s="463" t="s">
        <v>346</v>
      </c>
    </row>
    <row r="5" spans="1:13" ht="15" customHeight="1">
      <c r="A5" s="462">
        <v>5.2276040140142498E-2</v>
      </c>
      <c r="B5" s="463" t="s">
        <v>369</v>
      </c>
    </row>
    <row r="6" spans="1:13" ht="15" customHeight="1">
      <c r="A6" s="462">
        <v>3.6053951103524468E-2</v>
      </c>
      <c r="B6" s="463" t="s">
        <v>354</v>
      </c>
    </row>
    <row r="7" spans="1:13" ht="15" customHeight="1">
      <c r="A7" s="462">
        <v>2.8117874349967105E-2</v>
      </c>
      <c r="B7" s="463" t="s">
        <v>759</v>
      </c>
    </row>
    <row r="8" spans="1:13" ht="15" customHeight="1">
      <c r="A8" s="462">
        <v>1.578185792811056E-2</v>
      </c>
      <c r="B8" s="463" t="s">
        <v>357</v>
      </c>
    </row>
    <row r="9" spans="1:13" ht="15" customHeight="1">
      <c r="A9" s="462">
        <v>1.4543187469949976E-2</v>
      </c>
      <c r="B9" s="463" t="s">
        <v>762</v>
      </c>
    </row>
    <row r="10" spans="1:13" ht="15" customHeight="1">
      <c r="A10" s="462">
        <v>1.3318129060936048E-2</v>
      </c>
      <c r="B10" s="463" t="s">
        <v>756</v>
      </c>
    </row>
    <row r="11" spans="1:13" ht="15" customHeight="1">
      <c r="A11" s="462">
        <v>1.0148096256860676E-2</v>
      </c>
      <c r="B11" s="463" t="s">
        <v>757</v>
      </c>
    </row>
    <row r="12" spans="1:13" ht="15" customHeight="1">
      <c r="A12" s="462">
        <v>4.9735073231977431E-3</v>
      </c>
      <c r="B12" s="463" t="s">
        <v>351</v>
      </c>
    </row>
    <row r="13" spans="1:13" ht="15" customHeight="1">
      <c r="A13" s="462">
        <v>4.0492812419888049E-3</v>
      </c>
      <c r="B13" s="463" t="s">
        <v>766</v>
      </c>
    </row>
    <row r="14" spans="1:13" ht="15" customHeight="1">
      <c r="A14" s="462">
        <v>3.5000591348475288E-3</v>
      </c>
      <c r="B14" s="463" t="s">
        <v>285</v>
      </c>
    </row>
    <row r="15" spans="1:13" ht="15" customHeight="1">
      <c r="A15" s="462">
        <v>2.6803969872242995E-3</v>
      </c>
      <c r="B15" s="463" t="s">
        <v>761</v>
      </c>
    </row>
    <row r="16" spans="1:13" ht="15" customHeight="1">
      <c r="A16" s="462">
        <v>2.3150993671348721E-3</v>
      </c>
      <c r="B16" s="463" t="s">
        <v>765</v>
      </c>
    </row>
    <row r="17" spans="1:2" ht="15" customHeight="1">
      <c r="A17" s="467">
        <v>1.3154992062160181E-3</v>
      </c>
      <c r="B17" s="461" t="s">
        <v>764</v>
      </c>
    </row>
    <row r="18" spans="1:2" ht="15" customHeight="1">
      <c r="A18" s="467">
        <v>1.2648075305493583E-3</v>
      </c>
      <c r="B18" s="461" t="s">
        <v>773</v>
      </c>
    </row>
    <row r="19" spans="1:2" ht="15" customHeight="1">
      <c r="A19" s="467">
        <v>1.1736793869434373E-3</v>
      </c>
      <c r="B19" s="461" t="s">
        <v>311</v>
      </c>
    </row>
    <row r="20" spans="1:2" ht="15" customHeight="1">
      <c r="A20" s="467">
        <v>1.1402106024212982E-3</v>
      </c>
      <c r="B20" s="461" t="s">
        <v>284</v>
      </c>
    </row>
    <row r="21" spans="1:2" ht="15" customHeight="1">
      <c r="A21" s="467">
        <v>1.0700788996568507E-3</v>
      </c>
      <c r="B21" s="461" t="s">
        <v>760</v>
      </c>
    </row>
    <row r="22" spans="1:2" ht="15" customHeight="1">
      <c r="A22" s="467">
        <v>1.0517131860800558E-3</v>
      </c>
      <c r="B22" s="461" t="s">
        <v>763</v>
      </c>
    </row>
    <row r="23" spans="1:2" ht="15" customHeight="1">
      <c r="A23" s="467">
        <v>1.0167334219090554E-3</v>
      </c>
      <c r="B23" s="461" t="s">
        <v>772</v>
      </c>
    </row>
    <row r="24" spans="1:2" ht="15" customHeight="1">
      <c r="A24" s="467">
        <v>9.6570213075918075E-4</v>
      </c>
      <c r="B24" s="461" t="s">
        <v>362</v>
      </c>
    </row>
    <row r="25" spans="1:2" ht="15" customHeight="1">
      <c r="A25" s="467">
        <v>9.0715519815257333E-4</v>
      </c>
      <c r="B25" s="461" t="s">
        <v>767</v>
      </c>
    </row>
    <row r="26" spans="1:2" ht="15" customHeight="1">
      <c r="A26" s="467">
        <v>8.6639454770271081E-4</v>
      </c>
      <c r="B26" s="461" t="s">
        <v>770</v>
      </c>
    </row>
    <row r="27" spans="1:2" ht="15" customHeight="1">
      <c r="A27" s="467">
        <v>8.5404787619028973E-4</v>
      </c>
      <c r="B27" s="461" t="s">
        <v>774</v>
      </c>
    </row>
    <row r="28" spans="1:2" ht="15" customHeight="1">
      <c r="A28" s="467">
        <v>7.0082485068933577E-4</v>
      </c>
      <c r="B28" s="461" t="s">
        <v>768</v>
      </c>
    </row>
    <row r="29" spans="1:2" ht="15" customHeight="1">
      <c r="A29" s="467">
        <v>6.9691340805129627E-4</v>
      </c>
      <c r="B29" s="461" t="s">
        <v>290</v>
      </c>
    </row>
    <row r="30" spans="1:2" ht="15" customHeight="1">
      <c r="A30" s="467">
        <v>6.7807388986067078E-4</v>
      </c>
      <c r="B30" s="461" t="s">
        <v>282</v>
      </c>
    </row>
    <row r="31" spans="1:2" ht="15" customHeight="1">
      <c r="A31" s="467">
        <v>6.7350729745896474E-4</v>
      </c>
      <c r="B31" s="461" t="s">
        <v>314</v>
      </c>
    </row>
    <row r="32" spans="1:2" ht="15" customHeight="1">
      <c r="A32" s="467">
        <v>6.2571675553409515E-4</v>
      </c>
      <c r="B32" s="461" t="s">
        <v>769</v>
      </c>
    </row>
    <row r="33" spans="1:2" ht="15" customHeight="1">
      <c r="A33" s="467">
        <v>5.8184254661550476E-4</v>
      </c>
      <c r="B33" s="461" t="s">
        <v>287</v>
      </c>
    </row>
    <row r="34" spans="1:2" ht="15" customHeight="1">
      <c r="A34" s="467">
        <v>5.7132925356507842E-4</v>
      </c>
      <c r="B34" s="461" t="s">
        <v>281</v>
      </c>
    </row>
    <row r="35" spans="1:2" ht="15" customHeight="1">
      <c r="A35" s="467">
        <v>5.0331583696850703E-4</v>
      </c>
      <c r="B35" s="461" t="s">
        <v>401</v>
      </c>
    </row>
    <row r="36" spans="1:2" ht="15" customHeight="1">
      <c r="A36" s="467">
        <v>4.6396255728165528E-4</v>
      </c>
      <c r="B36" s="461" t="s">
        <v>758</v>
      </c>
    </row>
    <row r="37" spans="1:2" ht="15" customHeight="1">
      <c r="A37" s="467">
        <v>4.4108590626759891E-4</v>
      </c>
      <c r="B37" s="461" t="s">
        <v>775</v>
      </c>
    </row>
    <row r="38" spans="1:2" ht="15" customHeight="1">
      <c r="A38" s="467">
        <v>4.3278402229184271E-4</v>
      </c>
      <c r="B38" s="461" t="s">
        <v>289</v>
      </c>
    </row>
    <row r="39" spans="1:2" ht="15" customHeight="1">
      <c r="A39" s="467">
        <v>4.2957392795406552E-4</v>
      </c>
      <c r="B39" s="461" t="s">
        <v>292</v>
      </c>
    </row>
    <row r="40" spans="1:2" ht="15" customHeight="1">
      <c r="A40" s="467">
        <v>3.6789058598966126E-4</v>
      </c>
      <c r="B40" s="461" t="s">
        <v>293</v>
      </c>
    </row>
    <row r="41" spans="1:2" ht="15" customHeight="1">
      <c r="A41" s="467">
        <v>3.5842112659670511E-4</v>
      </c>
      <c r="B41" s="461" t="s">
        <v>301</v>
      </c>
    </row>
    <row r="42" spans="1:2" ht="15" customHeight="1">
      <c r="A42" s="467">
        <v>3.464674914058214E-4</v>
      </c>
      <c r="B42" s="461" t="s">
        <v>296</v>
      </c>
    </row>
    <row r="43" spans="1:2" ht="15" customHeight="1">
      <c r="A43" s="467">
        <v>3.3315796043846524E-4</v>
      </c>
      <c r="B43" s="461" t="s">
        <v>295</v>
      </c>
    </row>
    <row r="44" spans="1:2" ht="15" customHeight="1">
      <c r="A44" s="467">
        <v>3.285058020358346E-4</v>
      </c>
      <c r="B44" s="461" t="s">
        <v>300</v>
      </c>
    </row>
    <row r="45" spans="1:2" ht="15" customHeight="1">
      <c r="A45" s="467">
        <v>2.4798536647390037E-4</v>
      </c>
      <c r="B45" s="461" t="s">
        <v>374</v>
      </c>
    </row>
    <row r="46" spans="1:2" ht="15" customHeight="1">
      <c r="A46" s="467">
        <v>1.9154740259673405E-4</v>
      </c>
      <c r="B46" s="461" t="s">
        <v>777</v>
      </c>
    </row>
    <row r="47" spans="1:2" ht="15" customHeight="1">
      <c r="A47" s="467">
        <v>1.8565003546803914E-4</v>
      </c>
      <c r="B47" s="461" t="s">
        <v>306</v>
      </c>
    </row>
    <row r="48" spans="1:2" ht="15" customHeight="1">
      <c r="A48" s="467">
        <v>1.8512132488826793E-4</v>
      </c>
      <c r="B48" s="461" t="s">
        <v>294</v>
      </c>
    </row>
    <row r="49" spans="1:2" ht="15" customHeight="1">
      <c r="A49" s="467">
        <v>1.7785409354708189E-4</v>
      </c>
      <c r="B49" s="461" t="s">
        <v>298</v>
      </c>
    </row>
    <row r="50" spans="1:2" ht="15" hidden="1" customHeight="1">
      <c r="A50" s="467">
        <v>1.7688702837546086E-4</v>
      </c>
      <c r="B50" s="461" t="s">
        <v>771</v>
      </c>
    </row>
    <row r="51" spans="1:2" ht="15" hidden="1" customHeight="1">
      <c r="A51" s="467">
        <v>1.6061923644364188E-4</v>
      </c>
      <c r="B51" s="461" t="s">
        <v>318</v>
      </c>
    </row>
    <row r="52" spans="1:2" ht="15" hidden="1" customHeight="1">
      <c r="A52" s="467">
        <v>1.6011745892348066E-4</v>
      </c>
      <c r="B52" s="461" t="s">
        <v>283</v>
      </c>
    </row>
    <row r="53" spans="1:2" ht="15" hidden="1" customHeight="1">
      <c r="A53" s="467">
        <v>1.3112776781972971E-4</v>
      </c>
      <c r="B53" s="461" t="s">
        <v>307</v>
      </c>
    </row>
    <row r="54" spans="1:2" ht="15" hidden="1" customHeight="1">
      <c r="A54" s="467">
        <v>1.0735169572231768E-4</v>
      </c>
      <c r="B54" s="461" t="s">
        <v>308</v>
      </c>
    </row>
    <row r="55" spans="1:2" ht="15" hidden="1" customHeight="1">
      <c r="A55" s="467">
        <v>7.3847085392006765E-5</v>
      </c>
      <c r="B55" s="461" t="s">
        <v>291</v>
      </c>
    </row>
    <row r="56" spans="1:2" ht="15" hidden="1" customHeight="1">
      <c r="A56" s="467">
        <v>7.194135521884656E-5</v>
      </c>
      <c r="B56" s="461" t="s">
        <v>305</v>
      </c>
    </row>
    <row r="57" spans="1:2" ht="15" hidden="1" customHeight="1">
      <c r="A57" s="467">
        <v>6.1372965735506234E-5</v>
      </c>
      <c r="B57" s="461" t="s">
        <v>310</v>
      </c>
    </row>
    <row r="58" spans="1:2" ht="15" hidden="1" customHeight="1">
      <c r="A58" s="467">
        <v>5.5221067809331235E-5</v>
      </c>
      <c r="B58" s="461" t="s">
        <v>309</v>
      </c>
    </row>
    <row r="59" spans="1:2" ht="15" hidden="1" customHeight="1">
      <c r="A59" s="467">
        <v>4.9257407878331749E-5</v>
      </c>
      <c r="B59" s="461" t="s">
        <v>299</v>
      </c>
    </row>
    <row r="60" spans="1:2" ht="15" hidden="1" customHeight="1">
      <c r="A60" s="467">
        <v>4.8563178924674944E-5</v>
      </c>
      <c r="B60" s="461" t="s">
        <v>288</v>
      </c>
    </row>
    <row r="61" spans="1:2" ht="15" hidden="1" customHeight="1">
      <c r="A61" s="467">
        <v>4.7774547846848081E-5</v>
      </c>
      <c r="B61" s="461" t="s">
        <v>313</v>
      </c>
    </row>
    <row r="62" spans="1:2" ht="15" hidden="1" customHeight="1">
      <c r="A62" s="467">
        <v>3.3583721045159208E-5</v>
      </c>
      <c r="B62" s="461" t="s">
        <v>312</v>
      </c>
    </row>
    <row r="63" spans="1:2" ht="15" hidden="1" customHeight="1">
      <c r="A63" s="467">
        <v>1.7709588313358326E-5</v>
      </c>
      <c r="B63" s="461" t="s">
        <v>319</v>
      </c>
    </row>
    <row r="64" spans="1:2" ht="15" hidden="1" customHeight="1">
      <c r="A64" s="467">
        <v>1.7381411144068191E-5</v>
      </c>
      <c r="B64" s="461" t="s">
        <v>302</v>
      </c>
    </row>
    <row r="65" spans="1:2" ht="15" hidden="1" customHeight="1">
      <c r="A65" s="467">
        <v>8.9853026417254447E-6</v>
      </c>
      <c r="B65" s="461" t="s">
        <v>776</v>
      </c>
    </row>
    <row r="66" spans="1:2" ht="15" hidden="1" customHeight="1">
      <c r="A66" s="467">
        <v>8.324119707978097E-6</v>
      </c>
      <c r="B66" s="461" t="s">
        <v>316</v>
      </c>
    </row>
    <row r="67" spans="1:2" ht="15" hidden="1" customHeight="1">
      <c r="A67" s="467">
        <v>9.179143969352319E-7</v>
      </c>
      <c r="B67" s="461" t="s">
        <v>321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11.1406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492880.16995739948</v>
      </c>
      <c r="E13" s="451">
        <f>'A1'!E13</f>
        <v>20821.541287999993</v>
      </c>
      <c r="F13" s="451">
        <f>'A1'!F13</f>
        <v>108.207112</v>
      </c>
      <c r="G13" s="451">
        <f>'A1'!G13</f>
        <v>251.83254151000017</v>
      </c>
      <c r="H13" s="451">
        <f>'A1'!H13</f>
        <v>157.21811115999998</v>
      </c>
      <c r="I13" s="451">
        <f>'A1'!I13</f>
        <v>26.885988000000005</v>
      </c>
      <c r="J13" s="451">
        <f>'A1'!J13</f>
        <v>1.5447419699999996</v>
      </c>
      <c r="K13" s="451">
        <f>'A1'!K13</f>
        <v>66.644261409999984</v>
      </c>
      <c r="L13" s="451">
        <f>'A1'!L13</f>
        <v>120.63854170999997</v>
      </c>
      <c r="M13" s="451">
        <f>'A1'!M13</f>
        <v>514434.68254315952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303017.70259974955</v>
      </c>
      <c r="E14" s="396">
        <f>'A1'!E14</f>
        <v>4799.9481243199998</v>
      </c>
      <c r="F14" s="396">
        <f>'A1'!F14</f>
        <v>20.64002279</v>
      </c>
      <c r="G14" s="396">
        <f>'A1'!G14</f>
        <v>39.208103790000003</v>
      </c>
      <c r="H14" s="396">
        <f>'A1'!H14</f>
        <v>12.004405100000003</v>
      </c>
      <c r="I14" s="396">
        <f>'A1'!I14</f>
        <v>5.0641459999999999E-2</v>
      </c>
      <c r="J14" s="396">
        <f>'A1'!J14</f>
        <v>5.0753999999999999E-3</v>
      </c>
      <c r="K14" s="396">
        <f>'A1'!K14</f>
        <v>2.33431225</v>
      </c>
      <c r="L14" s="396">
        <f>'A1'!L14</f>
        <v>21.543370830000001</v>
      </c>
      <c r="M14" s="396">
        <f>'A1'!M14</f>
        <v>307913.43665568961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215529.60499778966</v>
      </c>
      <c r="E15" s="396">
        <f>'A1'!E15</f>
        <v>1836.6504472600002</v>
      </c>
      <c r="F15" s="396">
        <f>'A1'!F15</f>
        <v>6.8203903200000005</v>
      </c>
      <c r="G15" s="396">
        <f>'A1'!G15</f>
        <v>9.1358685699999995</v>
      </c>
      <c r="H15" s="396">
        <f>'A1'!H15</f>
        <v>5.754225670000003</v>
      </c>
      <c r="I15" s="396">
        <f>'A1'!I15</f>
        <v>5.0641459999999999E-2</v>
      </c>
      <c r="J15" s="396">
        <f>'A1'!J15</f>
        <v>5.0753999999999999E-3</v>
      </c>
      <c r="K15" s="396">
        <f>'A1'!K15</f>
        <v>0</v>
      </c>
      <c r="L15" s="396">
        <f>'A1'!L15</f>
        <v>8.0461805399999982</v>
      </c>
      <c r="M15" s="396">
        <f>'A1'!M15</f>
        <v>217396.06782700968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87488.097601959918</v>
      </c>
      <c r="E16" s="396">
        <f>'A1'!E16</f>
        <v>2963.2976770599994</v>
      </c>
      <c r="F16" s="396">
        <f>'A1'!F16</f>
        <v>13.819632469999998</v>
      </c>
      <c r="G16" s="396">
        <f>'A1'!G16</f>
        <v>30.072235220000003</v>
      </c>
      <c r="H16" s="396">
        <f>'A1'!H16</f>
        <v>6.2501794300000002</v>
      </c>
      <c r="I16" s="396">
        <f>'A1'!I16</f>
        <v>0</v>
      </c>
      <c r="J16" s="396">
        <f>'A1'!J16</f>
        <v>0</v>
      </c>
      <c r="K16" s="396">
        <f>'A1'!K16</f>
        <v>2.33431225</v>
      </c>
      <c r="L16" s="396">
        <f>'A1'!L16</f>
        <v>13.497190290000001</v>
      </c>
      <c r="M16" s="396">
        <f>'A1'!M16</f>
        <v>90517.368828679901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108068.36298378992</v>
      </c>
      <c r="E17" s="396">
        <f>'A1'!E17</f>
        <v>5190.3396656599953</v>
      </c>
      <c r="F17" s="396">
        <f>'A1'!F17</f>
        <v>12.137583509999999</v>
      </c>
      <c r="G17" s="396">
        <f>'A1'!G17</f>
        <v>21.466701420000007</v>
      </c>
      <c r="H17" s="396">
        <f>'A1'!H17</f>
        <v>17.247832019999997</v>
      </c>
      <c r="I17" s="396">
        <f>'A1'!I17</f>
        <v>3.1223608700000001</v>
      </c>
      <c r="J17" s="396">
        <f>'A1'!J17</f>
        <v>0</v>
      </c>
      <c r="K17" s="396">
        <f>'A1'!K17</f>
        <v>0</v>
      </c>
      <c r="L17" s="396">
        <f>'A1'!L17</f>
        <v>40.927158270000007</v>
      </c>
      <c r="M17" s="396">
        <f>'A1'!M17</f>
        <v>113353.60428553991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22109.08699893003</v>
      </c>
      <c r="E18" s="396">
        <f>'A1'!E18</f>
        <v>2048.5417481899967</v>
      </c>
      <c r="F18" s="396">
        <f>'A1'!F18</f>
        <v>10.815233539999999</v>
      </c>
      <c r="G18" s="396">
        <f>'A1'!G18</f>
        <v>18.477831820000006</v>
      </c>
      <c r="H18" s="396">
        <f>'A1'!H18</f>
        <v>11.507633599999998</v>
      </c>
      <c r="I18" s="396">
        <f>'A1'!I18</f>
        <v>3.1223608700000001</v>
      </c>
      <c r="J18" s="396">
        <f>'A1'!J18</f>
        <v>0</v>
      </c>
      <c r="K18" s="396">
        <f>'A1'!K18</f>
        <v>0</v>
      </c>
      <c r="L18" s="396">
        <f>'A1'!L18</f>
        <v>14.707701350000004</v>
      </c>
      <c r="M18" s="396">
        <f>'A1'!M18</f>
        <v>24216.259508300023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85959.275984859894</v>
      </c>
      <c r="E19" s="396">
        <f>'A1'!E19</f>
        <v>3141.7979174699985</v>
      </c>
      <c r="F19" s="396">
        <f>'A1'!F19</f>
        <v>1.3223499699999999</v>
      </c>
      <c r="G19" s="396">
        <f>'A1'!G19</f>
        <v>2.9888696000000001</v>
      </c>
      <c r="H19" s="396">
        <f>'A1'!H19</f>
        <v>5.7401984200000005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26.219456919999999</v>
      </c>
      <c r="M19" s="396">
        <f>'A1'!M19</f>
        <v>89137.344777239879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4525.9679997100011</v>
      </c>
      <c r="E20" s="396">
        <f>'A1'!E20</f>
        <v>73.639713249999971</v>
      </c>
      <c r="F20" s="396">
        <f>'A1'!F20</f>
        <v>6.5035799999999993E-3</v>
      </c>
      <c r="G20" s="396">
        <f>'A1'!G20</f>
        <v>3.2088199800000003</v>
      </c>
      <c r="H20" s="396">
        <f>'A1'!H20</f>
        <v>0.29181910999999999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4603.1148556300004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2051.5623755199999</v>
      </c>
      <c r="E21" s="396">
        <f>'A1'!E21</f>
        <v>47.906143799999974</v>
      </c>
      <c r="F21" s="396">
        <f>'A1'!F21</f>
        <v>6.5035799999999993E-3</v>
      </c>
      <c r="G21" s="396">
        <f>'A1'!G21</f>
        <v>0.48704561000000002</v>
      </c>
      <c r="H21" s="396">
        <f>'A1'!H21</f>
        <v>0.29181910999999999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2100.2538876199997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2474.4056241900012</v>
      </c>
      <c r="E22" s="396">
        <f>'A1'!E22</f>
        <v>25.733569450000001</v>
      </c>
      <c r="F22" s="396">
        <f>'A1'!F22</f>
        <v>0</v>
      </c>
      <c r="G22" s="396">
        <f>'A1'!G22</f>
        <v>2.7217743700000003</v>
      </c>
      <c r="H22" s="396">
        <f>'A1'!H22</f>
        <v>0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2502.8609680100008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77268.136374149966</v>
      </c>
      <c r="E23" s="396">
        <f>'A1'!E23</f>
        <v>10757.613784769996</v>
      </c>
      <c r="F23" s="396">
        <f>'A1'!F23</f>
        <v>75.423002119999992</v>
      </c>
      <c r="G23" s="396">
        <f>'A1'!G23</f>
        <v>187.94891632000017</v>
      </c>
      <c r="H23" s="396">
        <f>'A1'!H23</f>
        <v>127.67405492999997</v>
      </c>
      <c r="I23" s="396">
        <f>'A1'!I23</f>
        <v>23.712985670000005</v>
      </c>
      <c r="J23" s="396">
        <f>'A1'!J23</f>
        <v>1.5396665699999996</v>
      </c>
      <c r="K23" s="396">
        <f>'A1'!K23</f>
        <v>64.309949159999988</v>
      </c>
      <c r="L23" s="396">
        <f>'A1'!L23</f>
        <v>58.168012609999963</v>
      </c>
      <c r="M23" s="396">
        <f>'A1'!M23</f>
        <v>88564.526746299976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52700.03904650997</v>
      </c>
      <c r="E24" s="396">
        <f>'A1'!E24</f>
        <v>8268.2997607999951</v>
      </c>
      <c r="F24" s="396">
        <f>'A1'!F24</f>
        <v>75.211155179999992</v>
      </c>
      <c r="G24" s="396">
        <f>'A1'!G24</f>
        <v>176.66842323000017</v>
      </c>
      <c r="H24" s="396">
        <f>'A1'!H24</f>
        <v>115.10069322999996</v>
      </c>
      <c r="I24" s="396">
        <f>'A1'!I24</f>
        <v>23.633532450000004</v>
      </c>
      <c r="J24" s="396">
        <f>'A1'!J24</f>
        <v>1.5013534899999996</v>
      </c>
      <c r="K24" s="396">
        <f>'A1'!K24</f>
        <v>63.550617339999988</v>
      </c>
      <c r="L24" s="396">
        <f>'A1'!L24</f>
        <v>57.566385289999964</v>
      </c>
      <c r="M24" s="396">
        <f>'A1'!M24</f>
        <v>61481.570967519969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24568.097327639996</v>
      </c>
      <c r="E25" s="396">
        <f>'A1'!E25</f>
        <v>2489.3140239700001</v>
      </c>
      <c r="F25" s="396">
        <f>'A1'!F25</f>
        <v>0.21184693999999998</v>
      </c>
      <c r="G25" s="396">
        <f>'A1'!G25</f>
        <v>11.280493090000002</v>
      </c>
      <c r="H25" s="396">
        <f>'A1'!H25</f>
        <v>12.573361700000005</v>
      </c>
      <c r="I25" s="396">
        <f>'A1'!I25</f>
        <v>7.9453219999999991E-2</v>
      </c>
      <c r="J25" s="396">
        <f>'A1'!J25</f>
        <v>3.8313079999999999E-2</v>
      </c>
      <c r="K25" s="396">
        <f>'A1'!K25</f>
        <v>0.75933181999999999</v>
      </c>
      <c r="L25" s="396">
        <f>'A1'!L25</f>
        <v>0.60162731999999997</v>
      </c>
      <c r="M25" s="396">
        <f>'A1'!M25</f>
        <v>27082.95577878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155313.13733473999</v>
      </c>
      <c r="E26" s="451">
        <f>'A1'!E26</f>
        <v>12145.313738590001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8.8180055900000021</v>
      </c>
      <c r="M26" s="451">
        <f>'A1'!M26</f>
        <v>167467.26907891998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155306.02801678999</v>
      </c>
      <c r="E27" s="396">
        <f>'A1'!E27</f>
        <v>12144.749058060001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8.8180055900000021</v>
      </c>
      <c r="M27" s="396">
        <f>'A1'!M27</f>
        <v>167459.59508043999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7.1093179499999994</v>
      </c>
      <c r="E28" s="396">
        <f>'A1'!E28</f>
        <v>0.56468052999999996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7.6739984799999998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648193.30729213951</v>
      </c>
      <c r="E29" s="396">
        <f>'A1'!E29</f>
        <v>32966.855026589998</v>
      </c>
      <c r="F29" s="396">
        <f>'A1'!F29</f>
        <v>108.207112</v>
      </c>
      <c r="G29" s="396">
        <f>'A1'!G29</f>
        <v>251.83254151000017</v>
      </c>
      <c r="H29" s="396">
        <f>'A1'!H29</f>
        <v>157.21811115999998</v>
      </c>
      <c r="I29" s="396">
        <f>'A1'!I29</f>
        <v>26.885988000000005</v>
      </c>
      <c r="J29" s="396">
        <f>'A1'!J29</f>
        <v>1.5447419699999996</v>
      </c>
      <c r="K29" s="396">
        <f>'A1'!K29</f>
        <v>66.644261409999984</v>
      </c>
      <c r="L29" s="396">
        <f>'A1'!L29</f>
        <v>129.45654729999998</v>
      </c>
      <c r="M29" s="396">
        <f>'A1'!M29</f>
        <v>681901.95162207948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1011794.7200410197</v>
      </c>
      <c r="E30" s="483">
        <v>22</v>
      </c>
      <c r="F30" s="483">
        <f>D30/E30</f>
        <v>45990.669092773627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49033.625012603618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56014.533599200455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11136.199447320003</v>
      </c>
      <c r="E32" s="451">
        <f>'A1'!E32</f>
        <v>1215.9319178599999</v>
      </c>
      <c r="F32" s="451">
        <f>'A1'!F32</f>
        <v>72.994779569999992</v>
      </c>
      <c r="G32" s="451">
        <f>'A1'!G32</f>
        <v>3.6149797700000001</v>
      </c>
      <c r="H32" s="451">
        <f>'A1'!H32</f>
        <v>12.43169795</v>
      </c>
      <c r="I32" s="451">
        <f>'A1'!I32</f>
        <v>0</v>
      </c>
      <c r="J32" s="451">
        <f>'A1'!J32</f>
        <v>1.1488107999999999</v>
      </c>
      <c r="K32" s="451">
        <f>'A1'!K32</f>
        <v>8.3901307799999998</v>
      </c>
      <c r="L32" s="451">
        <f>'A1'!L32</f>
        <v>27.792416850000002</v>
      </c>
      <c r="M32" s="451">
        <f>'A1'!M32</f>
        <v>12478.504180900003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2320.8310038199993</v>
      </c>
      <c r="E33" s="396">
        <f>'A1'!E33</f>
        <v>251.91700853999998</v>
      </c>
      <c r="F33" s="396">
        <f>'A1'!F33</f>
        <v>37.657043419999994</v>
      </c>
      <c r="G33" s="396">
        <f>'A1'!G33</f>
        <v>0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3.4655802100000002</v>
      </c>
      <c r="L33" s="396">
        <f>'A1'!L33</f>
        <v>0.45046181000000002</v>
      </c>
      <c r="M33" s="396">
        <f>'A1'!M33</f>
        <v>2614.3210977999993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36.091443850000005</v>
      </c>
      <c r="E34" s="396">
        <f>'A1'!E34</f>
        <v>21.164702940000002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57.256146790000003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2284.7395599699994</v>
      </c>
      <c r="E35" s="396">
        <f>'A1'!E35</f>
        <v>230.75230559999997</v>
      </c>
      <c r="F35" s="396">
        <f>'A1'!F35</f>
        <v>37.657043419999994</v>
      </c>
      <c r="G35" s="396">
        <f>'A1'!G35</f>
        <v>0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3.4655802100000002</v>
      </c>
      <c r="L35" s="396">
        <f>'A1'!L35</f>
        <v>0.45046181000000002</v>
      </c>
      <c r="M35" s="396">
        <f>'A1'!M35</f>
        <v>2557.0649510099993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4837.0519346300007</v>
      </c>
      <c r="E36" s="396">
        <f>'A1'!E36</f>
        <v>4.4969956</v>
      </c>
      <c r="F36" s="396">
        <f>'A1'!F36</f>
        <v>4.9161848100000007</v>
      </c>
      <c r="G36" s="396">
        <f>'A1'!G36</f>
        <v>0.16271181999999998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4846.6278268600017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111.6419566</v>
      </c>
      <c r="E37" s="396">
        <f>'A1'!E37</f>
        <v>3.0930564099999995</v>
      </c>
      <c r="F37" s="396">
        <f>'A1'!F37</f>
        <v>4.9161848100000007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119.65119782000001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4725.4099780300003</v>
      </c>
      <c r="E38" s="396">
        <f>'A1'!E38</f>
        <v>1.40393919</v>
      </c>
      <c r="F38" s="396">
        <f>'A1'!F38</f>
        <v>0</v>
      </c>
      <c r="G38" s="396">
        <f>'A1'!G38</f>
        <v>0.16271181999999998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4726.9766290400003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10.719166150000001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10.719166150000001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10.719166150000001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10.719166150000001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3967.597342720002</v>
      </c>
      <c r="E42" s="396">
        <f>'A1'!E42</f>
        <v>959.5179137199998</v>
      </c>
      <c r="F42" s="396">
        <f>'A1'!F42</f>
        <v>30.421551339999997</v>
      </c>
      <c r="G42" s="396">
        <f>'A1'!G42</f>
        <v>3.45226795</v>
      </c>
      <c r="H42" s="396">
        <f>'A1'!H42</f>
        <v>12.43169795</v>
      </c>
      <c r="I42" s="396">
        <f>'A1'!I42</f>
        <v>0</v>
      </c>
      <c r="J42" s="396">
        <f>'A1'!J42</f>
        <v>1.1488107999999999</v>
      </c>
      <c r="K42" s="396">
        <f>'A1'!K42</f>
        <v>4.9245505700000001</v>
      </c>
      <c r="L42" s="396">
        <f>'A1'!L42</f>
        <v>27.341955040000002</v>
      </c>
      <c r="M42" s="396">
        <f>'A1'!M42</f>
        <v>5006.8360900900025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3491.7911493500019</v>
      </c>
      <c r="E43" s="396">
        <f>'A1'!E43</f>
        <v>838.43353532999981</v>
      </c>
      <c r="F43" s="396">
        <f>'A1'!F43</f>
        <v>30.421551339999997</v>
      </c>
      <c r="G43" s="396">
        <f>'A1'!G43</f>
        <v>3.45226795</v>
      </c>
      <c r="H43" s="396">
        <f>'A1'!H43</f>
        <v>12.43169795</v>
      </c>
      <c r="I43" s="396">
        <f>'A1'!I43</f>
        <v>0</v>
      </c>
      <c r="J43" s="396">
        <f>'A1'!J43</f>
        <v>1.1488107999999999</v>
      </c>
      <c r="K43" s="396">
        <f>'A1'!K43</f>
        <v>4.9245505700000001</v>
      </c>
      <c r="L43" s="396">
        <f>'A1'!L43</f>
        <v>27.341955040000002</v>
      </c>
      <c r="M43" s="396">
        <f>'A1'!M43</f>
        <v>4409.9455183300024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475.80619336999996</v>
      </c>
      <c r="E44" s="396">
        <f>'A1'!E44</f>
        <v>121.08437839000001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596.89057175999994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8211.9849311800026</v>
      </c>
      <c r="E45" s="451">
        <f>'A1'!E45</f>
        <v>237.32631590999998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8449.3112470900032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5744.130243100004</v>
      </c>
      <c r="E46" s="396">
        <f>'A1'!E46</f>
        <v>237.32631590999998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5981.4565590100037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2467.8546880799991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2467.8546880799991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19348.184378500006</v>
      </c>
      <c r="E48" s="396">
        <f>'A1'!E48</f>
        <v>1453.2582337699998</v>
      </c>
      <c r="F48" s="396">
        <f>'A1'!F48</f>
        <v>72.994779569999992</v>
      </c>
      <c r="G48" s="396">
        <f>'A1'!G48</f>
        <v>3.6149797700000001</v>
      </c>
      <c r="H48" s="396">
        <f>'A1'!H48</f>
        <v>12.43169795</v>
      </c>
      <c r="I48" s="396">
        <f>'A1'!I48</f>
        <v>0</v>
      </c>
      <c r="J48" s="396">
        <f>'A1'!J48</f>
        <v>1.1488107999999999</v>
      </c>
      <c r="K48" s="396">
        <f>'A1'!K48</f>
        <v>8.3901307799999998</v>
      </c>
      <c r="L48" s="396">
        <f>'A1'!L48</f>
        <v>27.792416850000002</v>
      </c>
      <c r="M48" s="396">
        <f>'A1'!M48</f>
        <v>20927.815427990008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1624.6060669100002</v>
      </c>
      <c r="E50" s="396">
        <f>'A1'!E50</f>
        <v>347.13684273999996</v>
      </c>
      <c r="F50" s="396">
        <f>'A1'!F50</f>
        <v>1.3439903900000001</v>
      </c>
      <c r="G50" s="396">
        <f>'A1'!G50</f>
        <v>0.82585754999999994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0</v>
      </c>
      <c r="M50" s="396">
        <f>'A1'!M50</f>
        <v>1973.9127575900002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14224.154584350012</v>
      </c>
      <c r="E51" s="396">
        <f>'A1'!E51</f>
        <v>1090.3475229200001</v>
      </c>
      <c r="F51" s="396">
        <f>'A1'!F51</f>
        <v>71.650789180000004</v>
      </c>
      <c r="G51" s="396">
        <f>'A1'!G51</f>
        <v>2.7891222199999999</v>
      </c>
      <c r="H51" s="396">
        <f>'A1'!H51</f>
        <v>9.3028862500000002</v>
      </c>
      <c r="I51" s="396">
        <f>'A1'!I51</f>
        <v>0</v>
      </c>
      <c r="J51" s="396">
        <f>'A1'!J51</f>
        <v>1.1488107999999999</v>
      </c>
      <c r="K51" s="396">
        <f>'A1'!K51</f>
        <v>8.3901307799999998</v>
      </c>
      <c r="L51" s="396">
        <f>'A1'!L51</f>
        <v>27.792416850000002</v>
      </c>
      <c r="M51" s="396">
        <f>'A1'!M51</f>
        <v>15435.576263350009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3499.4237272600003</v>
      </c>
      <c r="E52" s="396">
        <f>'A1'!E52</f>
        <v>15.77386811</v>
      </c>
      <c r="F52" s="396">
        <f>'A1'!F52</f>
        <v>0</v>
      </c>
      <c r="G52" s="396">
        <f>'A1'!G52</f>
        <v>0</v>
      </c>
      <c r="H52" s="396">
        <f>'A1'!H52</f>
        <v>3.12881169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3518.3264070600003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381390.9123946004</v>
      </c>
      <c r="E55" s="451">
        <f>'A1'!E55</f>
        <v>19030.778425820001</v>
      </c>
      <c r="F55" s="451">
        <f>'A1'!F55</f>
        <v>0.46907756</v>
      </c>
      <c r="G55" s="451">
        <f>'A1'!G55</f>
        <v>389.39640992000005</v>
      </c>
      <c r="H55" s="451">
        <f>'A1'!H55</f>
        <v>33.078369820000006</v>
      </c>
      <c r="I55" s="451">
        <f>'A1'!I55</f>
        <v>0</v>
      </c>
      <c r="J55" s="451">
        <f>'A1'!J55</f>
        <v>0</v>
      </c>
      <c r="K55" s="451">
        <f>'A1'!K55</f>
        <v>100.15699183999998</v>
      </c>
      <c r="L55" s="451">
        <f>'A1'!L55</f>
        <v>0</v>
      </c>
      <c r="M55" s="451">
        <f>'A1'!M55</f>
        <v>400944.79166956042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266802.20181886049</v>
      </c>
      <c r="E56" s="396">
        <f>'A1'!E56</f>
        <v>9288.2337253299993</v>
      </c>
      <c r="F56" s="396">
        <f>'A1'!F56</f>
        <v>0.20762886000000003</v>
      </c>
      <c r="G56" s="396">
        <f>'A1'!G56</f>
        <v>0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15.085388879999998</v>
      </c>
      <c r="L56" s="396">
        <f>'A1'!L56</f>
        <v>0</v>
      </c>
      <c r="M56" s="396">
        <f>'A1'!M56</f>
        <v>276105.72856193047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139462.08784839037</v>
      </c>
      <c r="E57" s="396">
        <f>'A1'!E57</f>
        <v>5480.6880486999989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144942.77589709035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127340.11397047011</v>
      </c>
      <c r="E58" s="396">
        <f>'A1'!E58</f>
        <v>3807.5456766300003</v>
      </c>
      <c r="F58" s="396">
        <f>'A1'!F58</f>
        <v>0.20762886000000003</v>
      </c>
      <c r="G58" s="396">
        <f>'A1'!G58</f>
        <v>0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15.085388879999998</v>
      </c>
      <c r="L58" s="396">
        <f>'A1'!L58</f>
        <v>0</v>
      </c>
      <c r="M58" s="396">
        <f>'A1'!M58</f>
        <v>131162.95266484009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60465.504097789919</v>
      </c>
      <c r="E59" s="396">
        <f>'A1'!E59</f>
        <v>9295.5273890099998</v>
      </c>
      <c r="F59" s="396">
        <f>'A1'!F59</f>
        <v>0.26144869999999998</v>
      </c>
      <c r="G59" s="396">
        <f>'A1'!G59</f>
        <v>18.931142799999996</v>
      </c>
      <c r="H59" s="396">
        <f>'A1'!H59</f>
        <v>33.078369820000006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69813.302448119895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29861.620575039895</v>
      </c>
      <c r="E60" s="396">
        <f>'A1'!E60</f>
        <v>5926.6404824399997</v>
      </c>
      <c r="F60" s="396">
        <f>'A1'!F60</f>
        <v>0.26144869999999998</v>
      </c>
      <c r="G60" s="396">
        <f>'A1'!G60</f>
        <v>18.931142799999996</v>
      </c>
      <c r="H60" s="396">
        <f>'A1'!H60</f>
        <v>33.078369820000006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35840.532018799902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30603.88352275002</v>
      </c>
      <c r="E61" s="396">
        <f>'A1'!E61</f>
        <v>3368.8869065700005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33972.770429320022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29316.252523669998</v>
      </c>
      <c r="E62" s="396">
        <f>'A1'!E62</f>
        <v>391.50666738999996</v>
      </c>
      <c r="F62" s="396">
        <f>'A1'!F62</f>
        <v>0</v>
      </c>
      <c r="G62" s="396">
        <f>'A1'!G62</f>
        <v>367.07672643000006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30074.835917489996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14643.345019320001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14643.345019320001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14672.907504349998</v>
      </c>
      <c r="E64" s="396">
        <f>'A1'!E64</f>
        <v>391.50666738999996</v>
      </c>
      <c r="F64" s="396">
        <f>'A1'!F64</f>
        <v>0</v>
      </c>
      <c r="G64" s="396">
        <f>'A1'!G64</f>
        <v>367.07672643000006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15431.490898169997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24806.953954279998</v>
      </c>
      <c r="E65" s="396">
        <f>'A1'!E65</f>
        <v>55.51064409</v>
      </c>
      <c r="F65" s="396">
        <f>'A1'!F65</f>
        <v>0</v>
      </c>
      <c r="G65" s="396">
        <f>'A1'!G65</f>
        <v>3.3885406900000001</v>
      </c>
      <c r="H65" s="396">
        <f>'A1'!H65</f>
        <v>0</v>
      </c>
      <c r="I65" s="396">
        <f>'A1'!I65</f>
        <v>0</v>
      </c>
      <c r="J65" s="396">
        <f>'A1'!J65</f>
        <v>0</v>
      </c>
      <c r="K65" s="396">
        <f>'A1'!K65</f>
        <v>85.071602959999979</v>
      </c>
      <c r="L65" s="396">
        <f>'A1'!L65</f>
        <v>0</v>
      </c>
      <c r="M65" s="396">
        <f>'A1'!M65</f>
        <v>24950.924742020001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350.66356876000015</v>
      </c>
      <c r="E66" s="396">
        <f>'A1'!E66</f>
        <v>10.778924700000001</v>
      </c>
      <c r="F66" s="396">
        <f>'A1'!F66</f>
        <v>0</v>
      </c>
      <c r="G66" s="396">
        <f>'A1'!G66</f>
        <v>3.3885406900000001</v>
      </c>
      <c r="H66" s="396">
        <f>'A1'!H66</f>
        <v>0</v>
      </c>
      <c r="I66" s="396">
        <f>'A1'!I66</f>
        <v>0</v>
      </c>
      <c r="J66" s="396">
        <f>'A1'!J66</f>
        <v>0</v>
      </c>
      <c r="K66" s="396">
        <f>'A1'!K66</f>
        <v>85.071602959999979</v>
      </c>
      <c r="L66" s="396">
        <f>'A1'!L66</f>
        <v>0</v>
      </c>
      <c r="M66" s="396">
        <f>'A1'!M66</f>
        <v>449.90263711000011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24456.290385519998</v>
      </c>
      <c r="E67" s="396">
        <f>'A1'!E67</f>
        <v>44.731719390000002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24501.02210491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100229.36930388001</v>
      </c>
      <c r="E68" s="451">
        <f>'A1'!E68</f>
        <v>25339.366655030008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125568.73595891002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100229.36930388001</v>
      </c>
      <c r="E69" s="396">
        <f>'A1'!E69</f>
        <v>25339.366655030008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125568.73595891002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481620.28169848042</v>
      </c>
      <c r="E71" s="396">
        <f>'A1'!E71</f>
        <v>44370.145080850009</v>
      </c>
      <c r="F71" s="396">
        <f>'A1'!F71</f>
        <v>0.46907756</v>
      </c>
      <c r="G71" s="396">
        <f>'A1'!G71</f>
        <v>389.39640992000005</v>
      </c>
      <c r="H71" s="396">
        <f>'A1'!H71</f>
        <v>33.078369820000006</v>
      </c>
      <c r="I71" s="396">
        <f>'A1'!I71</f>
        <v>0</v>
      </c>
      <c r="J71" s="396">
        <f>'A1'!J71</f>
        <v>0</v>
      </c>
      <c r="K71" s="396">
        <f>'A1'!K71</f>
        <v>100.15699183999998</v>
      </c>
      <c r="L71" s="396">
        <f>'A1'!L71</f>
        <v>0</v>
      </c>
      <c r="M71" s="396">
        <f>'A1'!M71</f>
        <v>526513.52762847045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466656.73177980894</v>
      </c>
      <c r="E73" s="396">
        <f>'A1'!E73</f>
        <v>43652.08241391</v>
      </c>
      <c r="F73" s="396">
        <f>'A1'!F73</f>
        <v>0.36485164999999997</v>
      </c>
      <c r="G73" s="396">
        <f>'A1'!G73</f>
        <v>387.70016952000003</v>
      </c>
      <c r="H73" s="396">
        <f>'A1'!H73</f>
        <v>33.078369820000006</v>
      </c>
      <c r="I73" s="396">
        <f>'A1'!I73</f>
        <v>0</v>
      </c>
      <c r="J73" s="396">
        <f>'A1'!J73</f>
        <v>0</v>
      </c>
      <c r="K73" s="396">
        <f>'A1'!K73</f>
        <v>50.076083769999997</v>
      </c>
      <c r="L73" s="396">
        <f>'A1'!L73</f>
        <v>0</v>
      </c>
      <c r="M73" s="396">
        <f>'A1'!M73</f>
        <v>510780.03366847901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14229.344839480011</v>
      </c>
      <c r="E74" s="396">
        <f>'A1'!E74</f>
        <v>718.06266692000008</v>
      </c>
      <c r="F74" s="396">
        <f>'A1'!F74</f>
        <v>0.10422591</v>
      </c>
      <c r="G74" s="396">
        <f>'A1'!G74</f>
        <v>1.6962404</v>
      </c>
      <c r="H74" s="396">
        <f>'A1'!H74</f>
        <v>0</v>
      </c>
      <c r="I74" s="396">
        <f>'A1'!I74</f>
        <v>0</v>
      </c>
      <c r="J74" s="396">
        <f>'A1'!J74</f>
        <v>0</v>
      </c>
      <c r="K74" s="396">
        <f>'A1'!K74</f>
        <v>50.080908069999992</v>
      </c>
      <c r="L74" s="396">
        <f>'A1'!L74</f>
        <v>0</v>
      </c>
      <c r="M74" s="396">
        <f>'A1'!M74</f>
        <v>14999.28888078001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734.20507903999976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734.20507903999976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183576.02092522982</v>
      </c>
      <c r="E13" s="474">
        <f>'A2'!E13</f>
        <v>3053.0304437800005</v>
      </c>
      <c r="F13" s="474">
        <f>'A2'!F13</f>
        <v>11019.544667649994</v>
      </c>
      <c r="G13" s="474">
        <f>'A2'!G13</f>
        <v>3783.8394713699977</v>
      </c>
      <c r="H13" s="474">
        <f>'A2'!H13</f>
        <v>1499.5331090200002</v>
      </c>
      <c r="I13" s="474">
        <f>'A2'!I13</f>
        <v>5728.5269024800009</v>
      </c>
      <c r="J13" s="474">
        <f>'A2'!J13</f>
        <v>126.67072750999998</v>
      </c>
      <c r="K13" s="474">
        <f>'A2'!K13</f>
        <v>2187.0506199299998</v>
      </c>
      <c r="L13" s="474">
        <f>'A2'!L13</f>
        <v>210974.2168669698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100455.20737986981</v>
      </c>
      <c r="E14" s="396">
        <f>'A2'!E14</f>
        <v>773.58829671000035</v>
      </c>
      <c r="F14" s="396">
        <f>'A2'!F14</f>
        <v>5101.0420864799953</v>
      </c>
      <c r="G14" s="396">
        <f>'A2'!G14</f>
        <v>1909.8600698699984</v>
      </c>
      <c r="H14" s="396">
        <f>'A2'!H14</f>
        <v>582.30258847000005</v>
      </c>
      <c r="I14" s="396">
        <f>'A2'!I14</f>
        <v>2439.9910840900016</v>
      </c>
      <c r="J14" s="396">
        <f>'A2'!J14</f>
        <v>94.245121269999984</v>
      </c>
      <c r="K14" s="396">
        <f>'A2'!K14</f>
        <v>751.20581166999955</v>
      </c>
      <c r="L14" s="396">
        <f>'A2'!L14</f>
        <v>112107.4424384298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22472.070452369921</v>
      </c>
      <c r="E15" s="396">
        <f>'A2'!E15</f>
        <v>58.017500330000011</v>
      </c>
      <c r="F15" s="396">
        <f>'A2'!F15</f>
        <v>578.43156742999963</v>
      </c>
      <c r="G15" s="396">
        <f>'A2'!G15</f>
        <v>461.57682522999983</v>
      </c>
      <c r="H15" s="396">
        <f>'A2'!H15</f>
        <v>16.664799150000004</v>
      </c>
      <c r="I15" s="396">
        <f>'A2'!I15</f>
        <v>199.74996763999991</v>
      </c>
      <c r="J15" s="396">
        <f>'A2'!J15</f>
        <v>4.4838720000000006E-2</v>
      </c>
      <c r="K15" s="396">
        <f>'A2'!K15</f>
        <v>75.441577460000005</v>
      </c>
      <c r="L15" s="396">
        <f>'A2'!L15</f>
        <v>23861.997528329921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77983.136927499887</v>
      </c>
      <c r="E16" s="396">
        <f>'A2'!E16</f>
        <v>715.57079638000039</v>
      </c>
      <c r="F16" s="396">
        <f>'A2'!F16</f>
        <v>4522.6105190499957</v>
      </c>
      <c r="G16" s="396">
        <f>'A2'!G16</f>
        <v>1448.2832446399987</v>
      </c>
      <c r="H16" s="396">
        <f>'A2'!H16</f>
        <v>565.63778932000002</v>
      </c>
      <c r="I16" s="396">
        <f>'A2'!I16</f>
        <v>2240.2411164500018</v>
      </c>
      <c r="J16" s="396">
        <f>'A2'!J16</f>
        <v>94.200282549999983</v>
      </c>
      <c r="K16" s="396">
        <f>'A2'!K16</f>
        <v>675.76423420999959</v>
      </c>
      <c r="L16" s="396">
        <f>'A2'!L16</f>
        <v>88245.444910099875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63808.617701459982</v>
      </c>
      <c r="E17" s="396">
        <f>'A2'!E17</f>
        <v>1095.5425392400005</v>
      </c>
      <c r="F17" s="396">
        <f>'A2'!F17</f>
        <v>4882.2736700899995</v>
      </c>
      <c r="G17" s="396">
        <f>'A2'!G17</f>
        <v>1580.4338230899991</v>
      </c>
      <c r="H17" s="396">
        <f>'A2'!H17</f>
        <v>864.13047422</v>
      </c>
      <c r="I17" s="396">
        <f>'A2'!I17</f>
        <v>2785.4952407700002</v>
      </c>
      <c r="J17" s="396">
        <f>'A2'!J17</f>
        <v>15.540559440000001</v>
      </c>
      <c r="K17" s="396">
        <f>'A2'!K17</f>
        <v>1270.7916509000004</v>
      </c>
      <c r="L17" s="396">
        <f>'A2'!L17</f>
        <v>76302.825659209979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9758.0436538500144</v>
      </c>
      <c r="E18" s="396">
        <f>'A2'!E18</f>
        <v>59.909887410000003</v>
      </c>
      <c r="F18" s="396">
        <f>'A2'!F18</f>
        <v>61.563037749999985</v>
      </c>
      <c r="G18" s="396">
        <f>'A2'!G18</f>
        <v>165.38963042000006</v>
      </c>
      <c r="H18" s="396">
        <f>'A2'!H18</f>
        <v>7.1188400000000004E-3</v>
      </c>
      <c r="I18" s="396">
        <f>'A2'!I18</f>
        <v>26.083605879999997</v>
      </c>
      <c r="J18" s="396">
        <f>'A2'!J18</f>
        <v>5.7058880000000006E-2</v>
      </c>
      <c r="K18" s="396">
        <f>'A2'!K18</f>
        <v>12.666774210000002</v>
      </c>
      <c r="L18" s="396">
        <f>'A2'!L18</f>
        <v>10083.720767240015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54050.574047609967</v>
      </c>
      <c r="E19" s="396">
        <f>'A2'!E19</f>
        <v>1035.6326518300004</v>
      </c>
      <c r="F19" s="396">
        <f>'A2'!F19</f>
        <v>4820.7106323399994</v>
      </c>
      <c r="G19" s="396">
        <f>'A2'!G19</f>
        <v>1415.0441926699991</v>
      </c>
      <c r="H19" s="396">
        <f>'A2'!H19</f>
        <v>864.12335538000002</v>
      </c>
      <c r="I19" s="396">
        <f>'A2'!I19</f>
        <v>2759.4116348900002</v>
      </c>
      <c r="J19" s="396">
        <f>'A2'!J19</f>
        <v>15.483500560000001</v>
      </c>
      <c r="K19" s="396">
        <f>'A2'!K19</f>
        <v>1258.1248766900003</v>
      </c>
      <c r="L19" s="396">
        <f>'A2'!L19</f>
        <v>66219.104891969968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1290.4728960000002</v>
      </c>
      <c r="E20" s="396">
        <f>'A2'!E20</f>
        <v>9.8134427300000002</v>
      </c>
      <c r="F20" s="396">
        <f>'A2'!F20</f>
        <v>118.08436408</v>
      </c>
      <c r="G20" s="396">
        <f>'A2'!G20</f>
        <v>33.457401399999995</v>
      </c>
      <c r="H20" s="396">
        <f>'A2'!H20</f>
        <v>0.20329063</v>
      </c>
      <c r="I20" s="396">
        <f>'A2'!I20</f>
        <v>0</v>
      </c>
      <c r="J20" s="396">
        <f>'A2'!J20</f>
        <v>0.55313593999999999</v>
      </c>
      <c r="K20" s="396">
        <f>'A2'!K20</f>
        <v>21.944210459999997</v>
      </c>
      <c r="L20" s="396">
        <f>'A2'!L20</f>
        <v>1474.5287412400003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1.0588007100000001</v>
      </c>
      <c r="E21" s="396">
        <f>'A2'!E21</f>
        <v>0</v>
      </c>
      <c r="F21" s="396">
        <f>'A2'!F21</f>
        <v>0.28997053999999994</v>
      </c>
      <c r="G21" s="396">
        <f>'A2'!G21</f>
        <v>1.0459020000000001E-2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1.8568899999999999E-3</v>
      </c>
      <c r="L21" s="396">
        <f>'A2'!L21</f>
        <v>1.3610871600000001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1289.4140952900002</v>
      </c>
      <c r="E22" s="396">
        <f>'A2'!E22</f>
        <v>9.8134427300000002</v>
      </c>
      <c r="F22" s="396">
        <f>'A2'!F22</f>
        <v>117.79439354</v>
      </c>
      <c r="G22" s="396">
        <f>'A2'!G22</f>
        <v>33.446942379999996</v>
      </c>
      <c r="H22" s="396">
        <f>'A2'!H22</f>
        <v>0.20329063</v>
      </c>
      <c r="I22" s="396">
        <f>'A2'!I22</f>
        <v>0</v>
      </c>
      <c r="J22" s="396">
        <f>'A2'!J22</f>
        <v>0.55313593999999999</v>
      </c>
      <c r="K22" s="396">
        <f>'A2'!K22</f>
        <v>21.942353569999998</v>
      </c>
      <c r="L22" s="396">
        <f>'A2'!L22</f>
        <v>1473.1676540800004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18021.722947900023</v>
      </c>
      <c r="E23" s="396">
        <f>'A2'!E23</f>
        <v>1174.0861651</v>
      </c>
      <c r="F23" s="396">
        <f>'A2'!F23</f>
        <v>918.14454699999976</v>
      </c>
      <c r="G23" s="396">
        <f>'A2'!G23</f>
        <v>260.08817700999987</v>
      </c>
      <c r="H23" s="396">
        <f>'A2'!H23</f>
        <v>52.896755699999993</v>
      </c>
      <c r="I23" s="396">
        <f>'A2'!I23</f>
        <v>503.04057761999974</v>
      </c>
      <c r="J23" s="396">
        <f>'A2'!J23</f>
        <v>16.331910859999997</v>
      </c>
      <c r="K23" s="396">
        <f>'A2'!K23</f>
        <v>143.10894690000001</v>
      </c>
      <c r="L23" s="396">
        <f>'A2'!L23</f>
        <v>21089.420028090022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5197.8684957300175</v>
      </c>
      <c r="E24" s="396">
        <f>'A2'!E24</f>
        <v>113.87357351000006</v>
      </c>
      <c r="F24" s="396">
        <f>'A2'!F24</f>
        <v>697.57056589999968</v>
      </c>
      <c r="G24" s="396">
        <f>'A2'!G24</f>
        <v>137.2474498599999</v>
      </c>
      <c r="H24" s="396">
        <f>'A2'!H24</f>
        <v>27.014906529999998</v>
      </c>
      <c r="I24" s="396">
        <f>'A2'!I24</f>
        <v>347.81556552999973</v>
      </c>
      <c r="J24" s="396">
        <f>'A2'!J24</f>
        <v>16.307760499999997</v>
      </c>
      <c r="K24" s="396">
        <f>'A2'!K24</f>
        <v>132.62001555000001</v>
      </c>
      <c r="L24" s="396">
        <f>'A2'!L24</f>
        <v>6670.3183331100163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12823.854452170004</v>
      </c>
      <c r="E25" s="396">
        <f>'A2'!E25</f>
        <v>1060.2125915899999</v>
      </c>
      <c r="F25" s="396">
        <f>'A2'!F25</f>
        <v>220.57398110000005</v>
      </c>
      <c r="G25" s="396">
        <f>'A2'!G25</f>
        <v>122.84072714999999</v>
      </c>
      <c r="H25" s="396">
        <f>'A2'!H25</f>
        <v>25.881849169999995</v>
      </c>
      <c r="I25" s="396">
        <f>'A2'!I25</f>
        <v>155.22501209000001</v>
      </c>
      <c r="J25" s="396">
        <f>'A2'!J25</f>
        <v>2.4150359999999999E-2</v>
      </c>
      <c r="K25" s="396">
        <f>'A2'!K25</f>
        <v>10.48893135</v>
      </c>
      <c r="L25" s="396">
        <f>'A2'!L25</f>
        <v>14419.101694980005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662.3230517500001</v>
      </c>
      <c r="E26" s="396">
        <f>'A2'!E26</f>
        <v>0</v>
      </c>
      <c r="F26" s="396">
        <f>'A2'!F26</f>
        <v>5.2957480199999996</v>
      </c>
      <c r="G26" s="396">
        <f>'A2'!G26</f>
        <v>0</v>
      </c>
      <c r="H26" s="396">
        <f>'A2'!H26</f>
        <v>0</v>
      </c>
      <c r="I26" s="396">
        <f>'A2'!I26</f>
        <v>8.0333603099999991</v>
      </c>
      <c r="J26" s="396">
        <f>'A2'!J26</f>
        <v>0</v>
      </c>
      <c r="K26" s="396">
        <f>'A2'!K26</f>
        <v>0</v>
      </c>
      <c r="L26" s="396">
        <f>'A2'!L26</f>
        <v>675.65216008000016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662.3230517500001</v>
      </c>
      <c r="E27" s="396">
        <f>'A2'!E27</f>
        <v>0</v>
      </c>
      <c r="F27" s="396">
        <f>'A2'!F27</f>
        <v>5.2957480199999996</v>
      </c>
      <c r="G27" s="396">
        <f>'A2'!G27</f>
        <v>0</v>
      </c>
      <c r="H27" s="396">
        <f>'A2'!H27</f>
        <v>0</v>
      </c>
      <c r="I27" s="396">
        <f>'A2'!I27</f>
        <v>8.0333603099999991</v>
      </c>
      <c r="J27" s="396">
        <f>'A2'!J27</f>
        <v>0</v>
      </c>
      <c r="K27" s="396">
        <f>'A2'!K27</f>
        <v>0</v>
      </c>
      <c r="L27" s="396">
        <f>'A2'!L27</f>
        <v>675.65216008000016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184238.34397697981</v>
      </c>
      <c r="E29" s="396">
        <f>'A2'!E29</f>
        <v>3053.0304437800005</v>
      </c>
      <c r="F29" s="396">
        <f>'A2'!F29</f>
        <v>11024.840415669994</v>
      </c>
      <c r="G29" s="396">
        <f>'A2'!G29</f>
        <v>3783.8394713699977</v>
      </c>
      <c r="H29" s="396">
        <f>'A2'!H29</f>
        <v>1499.5331090200002</v>
      </c>
      <c r="I29" s="396">
        <f>'A2'!I29</f>
        <v>5736.5602627900007</v>
      </c>
      <c r="J29" s="396">
        <f>'A2'!J29</f>
        <v>126.67072750999998</v>
      </c>
      <c r="K29" s="396">
        <f>'A2'!K29</f>
        <v>2187.0506199299998</v>
      </c>
      <c r="L29" s="396">
        <f>'A2'!L29</f>
        <v>211649.8690270498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592.84843174000002</v>
      </c>
      <c r="E32" s="396">
        <f>'A2'!E32</f>
        <v>466.69716636999999</v>
      </c>
      <c r="F32" s="396">
        <f>'A2'!F32</f>
        <v>69.727240120000005</v>
      </c>
      <c r="G32" s="396">
        <f>'A2'!G32</f>
        <v>11.18933105</v>
      </c>
      <c r="H32" s="396">
        <f>'A2'!H32</f>
        <v>0</v>
      </c>
      <c r="I32" s="396">
        <f>'A2'!I32</f>
        <v>1350.2901860399998</v>
      </c>
      <c r="J32" s="396">
        <f>'A2'!J32</f>
        <v>0</v>
      </c>
      <c r="K32" s="396">
        <f>'A2'!K32</f>
        <v>168.73985751999999</v>
      </c>
      <c r="L32" s="396">
        <f>'A2'!L32</f>
        <v>2659.4922128399999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110.47557807</v>
      </c>
      <c r="E33" s="396">
        <f>'A2'!E33</f>
        <v>128.73399704999997</v>
      </c>
      <c r="F33" s="396">
        <f>'A2'!F33</f>
        <v>17.462841709999999</v>
      </c>
      <c r="G33" s="396">
        <f>'A2'!G33</f>
        <v>11.18933105</v>
      </c>
      <c r="H33" s="396">
        <f>'A2'!H33</f>
        <v>0</v>
      </c>
      <c r="I33" s="396">
        <f>'A2'!I33</f>
        <v>707.64262508999991</v>
      </c>
      <c r="J33" s="396">
        <f>'A2'!J33</f>
        <v>0</v>
      </c>
      <c r="K33" s="396">
        <f>'A2'!K33</f>
        <v>83.554137970000014</v>
      </c>
      <c r="L33" s="396">
        <f>'A2'!L33</f>
        <v>1059.0585109399999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6.097110680000001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176.44289552000001</v>
      </c>
      <c r="J34" s="396">
        <f>'A2'!J34</f>
        <v>0</v>
      </c>
      <c r="K34" s="396">
        <f>'A2'!K34</f>
        <v>7.6310334700000002</v>
      </c>
      <c r="L34" s="396">
        <f>'A2'!L34</f>
        <v>190.17103967000003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110.47557807</v>
      </c>
      <c r="E35" s="396">
        <f>'A2'!E35</f>
        <v>122.63688636999997</v>
      </c>
      <c r="F35" s="396">
        <f>'A2'!F35</f>
        <v>17.462841709999999</v>
      </c>
      <c r="G35" s="396">
        <f>'A2'!G35</f>
        <v>11.18933105</v>
      </c>
      <c r="H35" s="396">
        <f>'A2'!H35</f>
        <v>0</v>
      </c>
      <c r="I35" s="396">
        <f>'A2'!I35</f>
        <v>531.19972956999993</v>
      </c>
      <c r="J35" s="396">
        <f>'A2'!J35</f>
        <v>0</v>
      </c>
      <c r="K35" s="396">
        <f>'A2'!K35</f>
        <v>75.923104500000008</v>
      </c>
      <c r="L35" s="396">
        <f>'A2'!L35</f>
        <v>868.88747126999999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41.122075360000004</v>
      </c>
      <c r="E36" s="396">
        <f>'A2'!E36</f>
        <v>208.45918861000001</v>
      </c>
      <c r="F36" s="396">
        <f>'A2'!F36</f>
        <v>1.5490996800000001</v>
      </c>
      <c r="G36" s="396">
        <f>'A2'!G36</f>
        <v>0</v>
      </c>
      <c r="H36" s="396">
        <f>'A2'!H36</f>
        <v>0</v>
      </c>
      <c r="I36" s="396">
        <f>'A2'!I36</f>
        <v>558.17023213000004</v>
      </c>
      <c r="J36" s="396">
        <f>'A2'!J36</f>
        <v>0</v>
      </c>
      <c r="K36" s="396">
        <f>'A2'!K36</f>
        <v>85.185719549999988</v>
      </c>
      <c r="L36" s="396">
        <f>'A2'!L36</f>
        <v>894.48631533000002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13.87102181</v>
      </c>
      <c r="E37" s="396">
        <f>'A2'!E37</f>
        <v>0.20010357000000001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2.9635257900000003</v>
      </c>
      <c r="J37" s="396">
        <f>'A2'!J37</f>
        <v>0</v>
      </c>
      <c r="K37" s="396">
        <f>'A2'!K37</f>
        <v>0</v>
      </c>
      <c r="L37" s="396">
        <f>'A2'!L37</f>
        <v>17.03465117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27.251053550000005</v>
      </c>
      <c r="E38" s="396">
        <f>'A2'!E38</f>
        <v>208.25908504</v>
      </c>
      <c r="F38" s="396">
        <f>'A2'!F38</f>
        <v>1.5490996800000001</v>
      </c>
      <c r="G38" s="396">
        <f>'A2'!G38</f>
        <v>0</v>
      </c>
      <c r="H38" s="396">
        <f>'A2'!H38</f>
        <v>0</v>
      </c>
      <c r="I38" s="396">
        <f>'A2'!I38</f>
        <v>555.2067063400001</v>
      </c>
      <c r="J38" s="396">
        <f>'A2'!J38</f>
        <v>0</v>
      </c>
      <c r="K38" s="396">
        <f>'A2'!K38</f>
        <v>85.185719549999988</v>
      </c>
      <c r="L38" s="396">
        <f>'A2'!L38</f>
        <v>877.45166416000006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</v>
      </c>
      <c r="E39" s="396">
        <f>'A2'!E39</f>
        <v>0</v>
      </c>
      <c r="F39" s="396">
        <f>'A2'!F39</f>
        <v>0.12842393999999999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0.12842393999999999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0.12842393999999999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0.12842393999999999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441.25077830999999</v>
      </c>
      <c r="E42" s="396">
        <f>'A2'!E42</f>
        <v>129.50398071000001</v>
      </c>
      <c r="F42" s="396">
        <f>'A2'!F42</f>
        <v>50.586874789999996</v>
      </c>
      <c r="G42" s="396">
        <f>'A2'!G42</f>
        <v>0</v>
      </c>
      <c r="H42" s="396">
        <f>'A2'!H42</f>
        <v>0</v>
      </c>
      <c r="I42" s="396">
        <f>'A2'!I42</f>
        <v>84.477328819999997</v>
      </c>
      <c r="J42" s="396">
        <f>'A2'!J42</f>
        <v>0</v>
      </c>
      <c r="K42" s="396">
        <f>'A2'!K42</f>
        <v>0</v>
      </c>
      <c r="L42" s="396">
        <f>'A2'!L42</f>
        <v>705.81896262999999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62.930597789999993</v>
      </c>
      <c r="E43" s="396">
        <f>'A2'!E43</f>
        <v>1.49012959</v>
      </c>
      <c r="F43" s="396">
        <f>'A2'!F43</f>
        <v>50.586874789999996</v>
      </c>
      <c r="G43" s="396">
        <f>'A2'!G43</f>
        <v>0</v>
      </c>
      <c r="H43" s="396">
        <f>'A2'!H43</f>
        <v>0</v>
      </c>
      <c r="I43" s="396">
        <f>'A2'!I43</f>
        <v>0.21715706000000001</v>
      </c>
      <c r="J43" s="396">
        <f>'A2'!J43</f>
        <v>0</v>
      </c>
      <c r="K43" s="396">
        <f>'A2'!K43</f>
        <v>0</v>
      </c>
      <c r="L43" s="396">
        <f>'A2'!L43</f>
        <v>115.22475922999999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378.32018052000001</v>
      </c>
      <c r="E44" s="396">
        <f>'A2'!E44</f>
        <v>128.01385112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84.260171759999992</v>
      </c>
      <c r="J44" s="396">
        <f>'A2'!J44</f>
        <v>0</v>
      </c>
      <c r="K44" s="396">
        <f>'A2'!K44</f>
        <v>0</v>
      </c>
      <c r="L44" s="396">
        <f>'A2'!L44</f>
        <v>590.59420339999997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2749.4487649600001</v>
      </c>
      <c r="E45" s="396">
        <f>'A2'!E45</f>
        <v>3.8973905599999998</v>
      </c>
      <c r="F45" s="396">
        <f>'A2'!F45</f>
        <v>25.940455380000003</v>
      </c>
      <c r="G45" s="396">
        <f>'A2'!G45</f>
        <v>0</v>
      </c>
      <c r="H45" s="396">
        <f>'A2'!H45</f>
        <v>0</v>
      </c>
      <c r="I45" s="396">
        <f>'A2'!I45</f>
        <v>36.129432919999999</v>
      </c>
      <c r="J45" s="396">
        <f>'A2'!J45</f>
        <v>0</v>
      </c>
      <c r="K45" s="396">
        <f>'A2'!K45</f>
        <v>9.1781699999999997</v>
      </c>
      <c r="L45" s="396">
        <f>'A2'!L45</f>
        <v>2824.5942138199998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1292.6706208600006</v>
      </c>
      <c r="E46" s="396">
        <f>'A2'!E46</f>
        <v>0</v>
      </c>
      <c r="F46" s="396">
        <f>'A2'!F46</f>
        <v>21.399520110000005</v>
      </c>
      <c r="G46" s="396">
        <f>'A2'!G46</f>
        <v>0</v>
      </c>
      <c r="H46" s="396">
        <f>'A2'!H46</f>
        <v>0</v>
      </c>
      <c r="I46" s="396">
        <f>'A2'!I46</f>
        <v>31.581764770000003</v>
      </c>
      <c r="J46" s="396">
        <f>'A2'!J46</f>
        <v>0</v>
      </c>
      <c r="K46" s="396">
        <f>'A2'!K46</f>
        <v>0</v>
      </c>
      <c r="L46" s="396">
        <f>'A2'!L46</f>
        <v>1345.6519057400005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1456.7781440999995</v>
      </c>
      <c r="E47" s="396">
        <f>'A2'!E47</f>
        <v>3.8973905599999998</v>
      </c>
      <c r="F47" s="396">
        <f>'A2'!F47</f>
        <v>4.5409352700000003</v>
      </c>
      <c r="G47" s="396">
        <f>'A2'!G47</f>
        <v>0</v>
      </c>
      <c r="H47" s="396">
        <f>'A2'!H47</f>
        <v>0</v>
      </c>
      <c r="I47" s="396">
        <f>'A2'!I47</f>
        <v>4.5476681499999998</v>
      </c>
      <c r="J47" s="396">
        <f>'A2'!J47</f>
        <v>0</v>
      </c>
      <c r="K47" s="396">
        <f>'A2'!K47</f>
        <v>9.1781699999999997</v>
      </c>
      <c r="L47" s="396">
        <f>'A2'!L47</f>
        <v>1478.9423080799995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3342.2971967000003</v>
      </c>
      <c r="E48" s="396">
        <f>'A2'!E48</f>
        <v>470.59455693000001</v>
      </c>
      <c r="F48" s="396">
        <f>'A2'!F48</f>
        <v>95.667695500000008</v>
      </c>
      <c r="G48" s="396">
        <f>'A2'!G48</f>
        <v>11.18933105</v>
      </c>
      <c r="H48" s="396">
        <f>'A2'!H48</f>
        <v>0</v>
      </c>
      <c r="I48" s="396">
        <f>'A2'!I48</f>
        <v>1386.4196189599998</v>
      </c>
      <c r="J48" s="396">
        <f>'A2'!J48</f>
        <v>0</v>
      </c>
      <c r="K48" s="396">
        <f>'A2'!K48</f>
        <v>177.91802751999998</v>
      </c>
      <c r="L48" s="396">
        <f>'A2'!L48</f>
        <v>5484.0864266600001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727.60611143999995</v>
      </c>
      <c r="E50" s="396">
        <f>'A2'!E50</f>
        <v>466.69716637000045</v>
      </c>
      <c r="F50" s="396">
        <f>'A2'!F50</f>
        <v>6.8161367300000002</v>
      </c>
      <c r="G50" s="396">
        <f>'A2'!G50</f>
        <v>0.21080585999999998</v>
      </c>
      <c r="H50" s="396">
        <f>'A2'!H50</f>
        <v>0</v>
      </c>
      <c r="I50" s="396">
        <f>'A2'!I50</f>
        <v>1370.5970724800002</v>
      </c>
      <c r="J50" s="396">
        <f>'A2'!J50</f>
        <v>0</v>
      </c>
      <c r="K50" s="396">
        <f>'A2'!K50</f>
        <v>25.171047379999997</v>
      </c>
      <c r="L50" s="396">
        <f>'A2'!L50</f>
        <v>2597.0983402600004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2614.6910852799979</v>
      </c>
      <c r="E51" s="396">
        <f>'A2'!E51</f>
        <v>3.8973905599999998</v>
      </c>
      <c r="F51" s="396">
        <f>'A2'!F51</f>
        <v>88.851558769999997</v>
      </c>
      <c r="G51" s="396">
        <f>'A2'!G51</f>
        <v>10.978525189999999</v>
      </c>
      <c r="H51" s="396">
        <f>'A2'!H51</f>
        <v>0</v>
      </c>
      <c r="I51" s="396">
        <f>'A2'!I51</f>
        <v>15.822546480000002</v>
      </c>
      <c r="J51" s="396">
        <f>'A2'!J51</f>
        <v>0</v>
      </c>
      <c r="K51" s="396">
        <f>'A2'!K51</f>
        <v>138.85858899999999</v>
      </c>
      <c r="L51" s="396">
        <f>'A2'!L51</f>
        <v>2873.0996952799974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0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13.88839114</v>
      </c>
      <c r="L52" s="396">
        <f>'A2'!L52</f>
        <v>13.88839114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144004.13827210999</v>
      </c>
      <c r="E55" s="396">
        <f>'A2'!E55</f>
        <v>7007.7753177299983</v>
      </c>
      <c r="F55" s="396">
        <f>'A2'!F55</f>
        <v>8672.8640077399959</v>
      </c>
      <c r="G55" s="396">
        <f>'A2'!G55</f>
        <v>7177.9623223800027</v>
      </c>
      <c r="H55" s="396">
        <f>'A2'!H55</f>
        <v>1391.9628491800001</v>
      </c>
      <c r="I55" s="396">
        <f>'A2'!I55</f>
        <v>1077.10220792</v>
      </c>
      <c r="J55" s="396">
        <f>'A2'!J55</f>
        <v>435.81188976000016</v>
      </c>
      <c r="K55" s="396">
        <f>'A2'!K55</f>
        <v>1296.2248510499999</v>
      </c>
      <c r="L55" s="396">
        <f>'A2'!L55</f>
        <v>171063.84171786997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93876.266826959909</v>
      </c>
      <c r="E56" s="396">
        <f>'A2'!E56</f>
        <v>4314.307678449999</v>
      </c>
      <c r="F56" s="396">
        <f>'A2'!F56</f>
        <v>4833.9889348299976</v>
      </c>
      <c r="G56" s="396">
        <f>'A2'!G56</f>
        <v>5949.8195144800038</v>
      </c>
      <c r="H56" s="396">
        <f>'A2'!H56</f>
        <v>607.58803334000015</v>
      </c>
      <c r="I56" s="396">
        <f>'A2'!I56</f>
        <v>551.82023818000005</v>
      </c>
      <c r="J56" s="396">
        <f>'A2'!J56</f>
        <v>167.90439911000007</v>
      </c>
      <c r="K56" s="396">
        <f>'A2'!K56</f>
        <v>519.20258498999988</v>
      </c>
      <c r="L56" s="396">
        <f>'A2'!L56</f>
        <v>110820.8982103399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20505.993872539977</v>
      </c>
      <c r="E57" s="396">
        <f>'A2'!E57</f>
        <v>1548.0126999499987</v>
      </c>
      <c r="F57" s="396">
        <f>'A2'!F57</f>
        <v>522.7829038499998</v>
      </c>
      <c r="G57" s="396">
        <f>'A2'!G57</f>
        <v>867.21745116000113</v>
      </c>
      <c r="H57" s="396">
        <f>'A2'!H57</f>
        <v>68.164381140000032</v>
      </c>
      <c r="I57" s="396">
        <f>'A2'!I57</f>
        <v>68.380450300000021</v>
      </c>
      <c r="J57" s="396">
        <f>'A2'!J57</f>
        <v>0.87106906000000017</v>
      </c>
      <c r="K57" s="396">
        <f>'A2'!K57</f>
        <v>16.572685810000003</v>
      </c>
      <c r="L57" s="396">
        <f>'A2'!L57</f>
        <v>23597.995513809972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73370.272954419939</v>
      </c>
      <c r="E58" s="396">
        <f>'A2'!E58</f>
        <v>2766.2949785000005</v>
      </c>
      <c r="F58" s="396">
        <f>'A2'!F58</f>
        <v>4311.2060309799981</v>
      </c>
      <c r="G58" s="396">
        <f>'A2'!G58</f>
        <v>5082.6020633200023</v>
      </c>
      <c r="H58" s="396">
        <f>'A2'!H58</f>
        <v>539.42365220000011</v>
      </c>
      <c r="I58" s="396">
        <f>'A2'!I58</f>
        <v>483.43978787999998</v>
      </c>
      <c r="J58" s="396">
        <f>'A2'!J58</f>
        <v>167.03333005000007</v>
      </c>
      <c r="K58" s="396">
        <f>'A2'!K58</f>
        <v>502.62989917999988</v>
      </c>
      <c r="L58" s="396">
        <f>'A2'!L58</f>
        <v>87222.902696529927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37690.690810730077</v>
      </c>
      <c r="E59" s="396">
        <f>'A2'!E59</f>
        <v>1972.9022072899993</v>
      </c>
      <c r="F59" s="396">
        <f>'A2'!F59</f>
        <v>2439.0906621299996</v>
      </c>
      <c r="G59" s="396">
        <f>'A2'!G59</f>
        <v>575.45514219999995</v>
      </c>
      <c r="H59" s="396">
        <f>'A2'!H59</f>
        <v>660.39361125000005</v>
      </c>
      <c r="I59" s="396">
        <f>'A2'!I59</f>
        <v>378.42609410999989</v>
      </c>
      <c r="J59" s="396">
        <f>'A2'!J59</f>
        <v>242.98055478000003</v>
      </c>
      <c r="K59" s="396">
        <f>'A2'!K59</f>
        <v>598.42147352000018</v>
      </c>
      <c r="L59" s="396">
        <f>'A2'!L59</f>
        <v>44558.360556010084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11612.104521939984</v>
      </c>
      <c r="E60" s="396">
        <f>'A2'!E60</f>
        <v>214.18911294999998</v>
      </c>
      <c r="F60" s="396">
        <f>'A2'!F60</f>
        <v>166.85809737000008</v>
      </c>
      <c r="G60" s="396">
        <f>'A2'!G60</f>
        <v>93.123616540000029</v>
      </c>
      <c r="H60" s="396">
        <f>'A2'!H60</f>
        <v>37.643042839999993</v>
      </c>
      <c r="I60" s="396">
        <f>'A2'!I60</f>
        <v>42.756794540000008</v>
      </c>
      <c r="J60" s="396">
        <f>'A2'!J60</f>
        <v>0.11637227</v>
      </c>
      <c r="K60" s="396">
        <f>'A2'!K60</f>
        <v>17.837090669999998</v>
      </c>
      <c r="L60" s="396">
        <f>'A2'!L60</f>
        <v>12184.628649119986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26078.586288790095</v>
      </c>
      <c r="E61" s="396">
        <f>'A2'!E61</f>
        <v>1758.7130943399993</v>
      </c>
      <c r="F61" s="396">
        <f>'A2'!F61</f>
        <v>2272.2325647599996</v>
      </c>
      <c r="G61" s="396">
        <f>'A2'!G61</f>
        <v>482.33152565999995</v>
      </c>
      <c r="H61" s="396">
        <f>'A2'!H61</f>
        <v>622.75056841000003</v>
      </c>
      <c r="I61" s="396">
        <f>'A2'!I61</f>
        <v>335.66929956999991</v>
      </c>
      <c r="J61" s="396">
        <f>'A2'!J61</f>
        <v>242.86418251000003</v>
      </c>
      <c r="K61" s="396">
        <f>'A2'!K61</f>
        <v>580.58438285000022</v>
      </c>
      <c r="L61" s="396">
        <f>'A2'!L61</f>
        <v>32373.731906890094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7006.4429450200014</v>
      </c>
      <c r="E62" s="396">
        <f>'A2'!E62</f>
        <v>188.41370616</v>
      </c>
      <c r="F62" s="396">
        <f>'A2'!F62</f>
        <v>471.43108140000004</v>
      </c>
      <c r="G62" s="396">
        <f>'A2'!G62</f>
        <v>182.62212468000004</v>
      </c>
      <c r="H62" s="396">
        <f>'A2'!H62</f>
        <v>7.0305810600000003</v>
      </c>
      <c r="I62" s="396">
        <f>'A2'!I62</f>
        <v>0</v>
      </c>
      <c r="J62" s="396">
        <f>'A2'!J62</f>
        <v>0</v>
      </c>
      <c r="K62" s="396">
        <f>'A2'!K62</f>
        <v>86.952842999999987</v>
      </c>
      <c r="L62" s="396">
        <f>'A2'!L62</f>
        <v>7942.8932813200017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7006.4429450200014</v>
      </c>
      <c r="E64" s="396">
        <f>'A2'!E64</f>
        <v>188.41370616</v>
      </c>
      <c r="F64" s="396">
        <f>'A2'!F64</f>
        <v>471.43108140000004</v>
      </c>
      <c r="G64" s="396">
        <f>'A2'!G64</f>
        <v>182.62212468000004</v>
      </c>
      <c r="H64" s="396">
        <f>'A2'!H64</f>
        <v>7.0305810600000003</v>
      </c>
      <c r="I64" s="396">
        <f>'A2'!I64</f>
        <v>0</v>
      </c>
      <c r="J64" s="396">
        <f>'A2'!J64</f>
        <v>0</v>
      </c>
      <c r="K64" s="396">
        <f>'A2'!K64</f>
        <v>86.952842999999987</v>
      </c>
      <c r="L64" s="396">
        <f>'A2'!L64</f>
        <v>7942.8932813200017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5430.7376894000054</v>
      </c>
      <c r="E65" s="396">
        <f>'A2'!E65</f>
        <v>532.15172583000003</v>
      </c>
      <c r="F65" s="396">
        <f>'A2'!F65</f>
        <v>928.35332937999976</v>
      </c>
      <c r="G65" s="396">
        <f>'A2'!G65</f>
        <v>470.0655410199999</v>
      </c>
      <c r="H65" s="396">
        <f>'A2'!H65</f>
        <v>116.95062352999997</v>
      </c>
      <c r="I65" s="396">
        <f>'A2'!I65</f>
        <v>146.85587563000004</v>
      </c>
      <c r="J65" s="396">
        <f>'A2'!J65</f>
        <v>24.926935869999998</v>
      </c>
      <c r="K65" s="396">
        <f>'A2'!K65</f>
        <v>91.647949539999985</v>
      </c>
      <c r="L65" s="396">
        <f>'A2'!L65</f>
        <v>7741.6896702000058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525.95384924999996</v>
      </c>
      <c r="E66" s="396">
        <f>'A2'!E66</f>
        <v>191.1802407400001</v>
      </c>
      <c r="F66" s="396">
        <f>'A2'!F66</f>
        <v>141.31142837999997</v>
      </c>
      <c r="G66" s="396">
        <f>'A2'!G66</f>
        <v>78.92285643999999</v>
      </c>
      <c r="H66" s="396">
        <f>'A2'!H66</f>
        <v>20.378176570000001</v>
      </c>
      <c r="I66" s="396">
        <f>'A2'!I66</f>
        <v>51.122302180000013</v>
      </c>
      <c r="J66" s="396">
        <f>'A2'!J66</f>
        <v>0</v>
      </c>
      <c r="K66" s="396">
        <f>'A2'!K66</f>
        <v>78.478712709999982</v>
      </c>
      <c r="L66" s="396">
        <f>'A2'!L66</f>
        <v>1087.3475662700002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4904.7838401500057</v>
      </c>
      <c r="E67" s="396">
        <f>'A2'!E67</f>
        <v>340.97148508999987</v>
      </c>
      <c r="F67" s="396">
        <f>'A2'!F67</f>
        <v>787.04190099999983</v>
      </c>
      <c r="G67" s="396">
        <f>'A2'!G67</f>
        <v>391.14268457999992</v>
      </c>
      <c r="H67" s="396">
        <f>'A2'!H67</f>
        <v>96.572446959999979</v>
      </c>
      <c r="I67" s="396">
        <f>'A2'!I67</f>
        <v>95.733573450000023</v>
      </c>
      <c r="J67" s="396">
        <f>'A2'!J67</f>
        <v>24.926935869999998</v>
      </c>
      <c r="K67" s="396">
        <f>'A2'!K67</f>
        <v>13.169236829999997</v>
      </c>
      <c r="L67" s="396">
        <f>'A2'!L67</f>
        <v>6654.3421039300056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3664.5085357900007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3664.5085357900007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3664.5085357900007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3664.5085357900007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147668.64680789999</v>
      </c>
      <c r="E71" s="396">
        <f>'A2'!E71</f>
        <v>7007.7753177299983</v>
      </c>
      <c r="F71" s="396">
        <f>'A2'!F71</f>
        <v>8672.8640077399959</v>
      </c>
      <c r="G71" s="396">
        <f>'A2'!G71</f>
        <v>7177.9623223800027</v>
      </c>
      <c r="H71" s="396">
        <f>'A2'!H71</f>
        <v>1391.9628491800001</v>
      </c>
      <c r="I71" s="396">
        <f>'A2'!I71</f>
        <v>1077.10220792</v>
      </c>
      <c r="J71" s="396">
        <f>'A2'!J71</f>
        <v>435.81188976000016</v>
      </c>
      <c r="K71" s="396">
        <f>'A2'!K71</f>
        <v>1296.2248510499999</v>
      </c>
      <c r="L71" s="396">
        <f>'A2'!L71</f>
        <v>174728.35025365997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141742.00553750011</v>
      </c>
      <c r="E73" s="396">
        <f>'A2'!E73</f>
        <v>6850.7482361100083</v>
      </c>
      <c r="F73" s="396">
        <f>'A2'!F73</f>
        <v>8637.579183779997</v>
      </c>
      <c r="G73" s="396">
        <f>'A2'!G73</f>
        <v>6935.5849106100004</v>
      </c>
      <c r="H73" s="396">
        <f>'A2'!H73</f>
        <v>1358.0533711500002</v>
      </c>
      <c r="I73" s="396">
        <f>'A2'!I73</f>
        <v>1071.8838469199993</v>
      </c>
      <c r="J73" s="396">
        <f>'A2'!J73</f>
        <v>393.58861345000003</v>
      </c>
      <c r="K73" s="396">
        <f>'A2'!K73</f>
        <v>1250.1245177999992</v>
      </c>
      <c r="L73" s="396">
        <f>'A2'!L73</f>
        <v>168239.56821732011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5894.1199188299997</v>
      </c>
      <c r="E74" s="396">
        <f>'A2'!E74</f>
        <v>157.02708160999998</v>
      </c>
      <c r="F74" s="396">
        <f>'A2'!F74</f>
        <v>35.284823960000004</v>
      </c>
      <c r="G74" s="396">
        <f>'A2'!G74</f>
        <v>242.37741177000001</v>
      </c>
      <c r="H74" s="396">
        <f>'A2'!H74</f>
        <v>33.909478030000002</v>
      </c>
      <c r="I74" s="396">
        <f>'A2'!I74</f>
        <v>5.2183609999999998</v>
      </c>
      <c r="J74" s="396">
        <f>'A2'!J74</f>
        <v>42.223276310000003</v>
      </c>
      <c r="K74" s="396">
        <f>'A2'!K74</f>
        <v>46.100333250000006</v>
      </c>
      <c r="L74" s="396">
        <f>'A2'!L74</f>
        <v>6456.2606847600009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32.521351589999995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32.521351589999995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454.48275938999996</v>
      </c>
      <c r="E13" s="451">
        <f>'A3'!E13</f>
        <v>6106.6586414900012</v>
      </c>
      <c r="F13" s="451">
        <f>'A3'!F13</f>
        <v>2279.5703969899996</v>
      </c>
      <c r="G13" s="451">
        <f>'A3'!G13</f>
        <v>32.745719659999999</v>
      </c>
      <c r="H13" s="451">
        <f>'A3'!H13</f>
        <v>25.9354677</v>
      </c>
      <c r="I13" s="451">
        <f>'A3'!I13</f>
        <v>182.01130665000005</v>
      </c>
      <c r="J13" s="451">
        <f>'A3'!J13</f>
        <v>338.9068355</v>
      </c>
      <c r="K13" s="451">
        <f>'A3'!K13</f>
        <v>9420.3111273800005</v>
      </c>
      <c r="L13" s="451">
        <f>'A3'!L13</f>
        <v>1332.7970098099995</v>
      </c>
      <c r="M13" s="451">
        <f>'A3'!M13</f>
        <v>736162.00754731928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272.78996185999995</v>
      </c>
      <c r="E14" s="475">
        <f>'A3'!E14</f>
        <v>1884.0707944200008</v>
      </c>
      <c r="F14" s="475">
        <f>'A3'!F14</f>
        <v>1090.1849580699993</v>
      </c>
      <c r="G14" s="475">
        <f>'A3'!G14</f>
        <v>19.70216417</v>
      </c>
      <c r="H14" s="475">
        <f>'A3'!H14</f>
        <v>14.51163556</v>
      </c>
      <c r="I14" s="475">
        <f>'A3'!I14</f>
        <v>107.66482177000002</v>
      </c>
      <c r="J14" s="475">
        <f>'A3'!J14</f>
        <v>215.08775267000001</v>
      </c>
      <c r="K14" s="475">
        <f>'A3'!K14</f>
        <v>3604.0120885199999</v>
      </c>
      <c r="L14" s="475">
        <f>'A3'!L14</f>
        <v>496.79201296500014</v>
      </c>
      <c r="M14" s="475">
        <f>'A3'!M14</f>
        <v>424121.68319560436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6.5172367800000011</v>
      </c>
      <c r="E15" s="475">
        <f>'A3'!E15</f>
        <v>97.222712899999976</v>
      </c>
      <c r="F15" s="475">
        <f>'A3'!F15</f>
        <v>158.69418570999994</v>
      </c>
      <c r="G15" s="475">
        <f>'A3'!G15</f>
        <v>0</v>
      </c>
      <c r="H15" s="475">
        <f>'A3'!H15</f>
        <v>0</v>
      </c>
      <c r="I15" s="475">
        <f>'A3'!I15</f>
        <v>0</v>
      </c>
      <c r="J15" s="475">
        <f>'A3'!J15</f>
        <v>0.17135006000000003</v>
      </c>
      <c r="K15" s="475">
        <f>'A3'!K15</f>
        <v>262.60548544999995</v>
      </c>
      <c r="L15" s="475">
        <f>'A3'!L15</f>
        <v>41.82955402999999</v>
      </c>
      <c r="M15" s="475">
        <f>'A3'!M15</f>
        <v>241562.5003948196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266.27272507999993</v>
      </c>
      <c r="E16" s="475">
        <f>'A3'!E16</f>
        <v>1786.8480815200007</v>
      </c>
      <c r="F16" s="475">
        <f>'A3'!F16</f>
        <v>931.49077235999937</v>
      </c>
      <c r="G16" s="475">
        <f>'A3'!G16</f>
        <v>19.70216417</v>
      </c>
      <c r="H16" s="475">
        <f>'A3'!H16</f>
        <v>14.51163556</v>
      </c>
      <c r="I16" s="475">
        <f>'A3'!I16</f>
        <v>107.66482177000002</v>
      </c>
      <c r="J16" s="475">
        <f>'A3'!J16</f>
        <v>214.91640261000001</v>
      </c>
      <c r="K16" s="475">
        <f>'A3'!K16</f>
        <v>3341.4066030700001</v>
      </c>
      <c r="L16" s="475">
        <f>'A3'!L16</f>
        <v>454.96245893500014</v>
      </c>
      <c r="M16" s="475">
        <f>'A3'!M16</f>
        <v>182559.18280078477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58.265163480000005</v>
      </c>
      <c r="E17" s="475">
        <f>'A3'!E17</f>
        <v>3997.5789073900009</v>
      </c>
      <c r="F17" s="475">
        <f>'A3'!F17</f>
        <v>856.2590856300003</v>
      </c>
      <c r="G17" s="475">
        <f>'A3'!G17</f>
        <v>12.516034049999998</v>
      </c>
      <c r="H17" s="475">
        <f>'A3'!H17</f>
        <v>11.119916719999999</v>
      </c>
      <c r="I17" s="475">
        <f>'A3'!I17</f>
        <v>65.528531070000014</v>
      </c>
      <c r="J17" s="475">
        <f>'A3'!J17</f>
        <v>115.85846524999998</v>
      </c>
      <c r="K17" s="475">
        <f>'A3'!K17</f>
        <v>5117.1261035900006</v>
      </c>
      <c r="L17" s="475">
        <f>'A3'!L17</f>
        <v>720.04652557999952</v>
      </c>
      <c r="M17" s="475">
        <f>'A3'!M17</f>
        <v>195493.6025739199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1.0175637500000001</v>
      </c>
      <c r="E18" s="475">
        <f>'A3'!E18</f>
        <v>11.199048020000003</v>
      </c>
      <c r="F18" s="475">
        <f>'A3'!F18</f>
        <v>30.044818829999997</v>
      </c>
      <c r="G18" s="475">
        <f>'A3'!G18</f>
        <v>0</v>
      </c>
      <c r="H18" s="475">
        <f>'A3'!H18</f>
        <v>0</v>
      </c>
      <c r="I18" s="475">
        <f>'A3'!I18</f>
        <v>0</v>
      </c>
      <c r="J18" s="475">
        <f>'A3'!J18</f>
        <v>0.50011941000000004</v>
      </c>
      <c r="K18" s="475">
        <f>'A3'!K18</f>
        <v>42.761550010000001</v>
      </c>
      <c r="L18" s="475">
        <f>'A3'!L18</f>
        <v>14.364736885000005</v>
      </c>
      <c r="M18" s="475">
        <f>'A3'!M18</f>
        <v>34357.106562435038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57.247599730000005</v>
      </c>
      <c r="E19" s="475">
        <f>'A3'!E19</f>
        <v>3986.3798593700008</v>
      </c>
      <c r="F19" s="475">
        <f>'A3'!F19</f>
        <v>826.21426680000025</v>
      </c>
      <c r="G19" s="475">
        <f>'A3'!G19</f>
        <v>12.516034049999998</v>
      </c>
      <c r="H19" s="475">
        <f>'A3'!H19</f>
        <v>11.119916719999999</v>
      </c>
      <c r="I19" s="475">
        <f>'A3'!I19</f>
        <v>65.528531070000014</v>
      </c>
      <c r="J19" s="475">
        <f>'A3'!J19</f>
        <v>115.35834583999998</v>
      </c>
      <c r="K19" s="475">
        <f>'A3'!K19</f>
        <v>5074.3645535800006</v>
      </c>
      <c r="L19" s="475">
        <f>'A3'!L19</f>
        <v>705.68178869499957</v>
      </c>
      <c r="M19" s="475">
        <f>'A3'!M19</f>
        <v>161136.49601148485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124.576069</v>
      </c>
      <c r="F20" s="475">
        <f>'A3'!F20</f>
        <v>0</v>
      </c>
      <c r="G20" s="475">
        <f>'A3'!G20</f>
        <v>6.9577180000000002E-2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124.64564618</v>
      </c>
      <c r="L20" s="475">
        <f>'A3'!L20</f>
        <v>10.97210523</v>
      </c>
      <c r="M20" s="475">
        <f>'A3'!M20</f>
        <v>6213.2613482800007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9.2844499999999996E-4</v>
      </c>
      <c r="M21" s="475">
        <f>'A3'!M21</f>
        <v>2101.6159032249998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124.576069</v>
      </c>
      <c r="F22" s="475">
        <f>'A3'!F22</f>
        <v>0</v>
      </c>
      <c r="G22" s="475">
        <f>'A3'!G22</f>
        <v>6.9577180000000002E-2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124.64564618</v>
      </c>
      <c r="L22" s="475">
        <f>'A3'!L22</f>
        <v>10.971176785000001</v>
      </c>
      <c r="M22" s="475">
        <f>'A3'!M22</f>
        <v>4111.6454450550009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123.42763404999998</v>
      </c>
      <c r="E23" s="475">
        <f>'A3'!E23</f>
        <v>100.43287068000004</v>
      </c>
      <c r="F23" s="475">
        <f>'A3'!F23</f>
        <v>333.12635328999988</v>
      </c>
      <c r="G23" s="475">
        <f>'A3'!G23</f>
        <v>0.45794425999999999</v>
      </c>
      <c r="H23" s="475">
        <f>'A3'!H23</f>
        <v>0.30391541999999999</v>
      </c>
      <c r="I23" s="475">
        <f>'A3'!I23</f>
        <v>8.8179538099999988</v>
      </c>
      <c r="J23" s="475">
        <f>'A3'!J23</f>
        <v>7.9606175800000019</v>
      </c>
      <c r="K23" s="475">
        <f>'A3'!K23</f>
        <v>574.52728908999995</v>
      </c>
      <c r="L23" s="475">
        <f>'A3'!L23</f>
        <v>104.98636603499996</v>
      </c>
      <c r="M23" s="475">
        <f>'A3'!M23</f>
        <v>110333.46042951499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116.49423580999998</v>
      </c>
      <c r="E24" s="475">
        <f>'A3'!E24</f>
        <v>56.716809040000015</v>
      </c>
      <c r="F24" s="475">
        <f>'A3'!F24</f>
        <v>279.65994168999987</v>
      </c>
      <c r="G24" s="475">
        <f>'A3'!G24</f>
        <v>0.34650890999999995</v>
      </c>
      <c r="H24" s="475">
        <f>'A3'!H24</f>
        <v>0.30144588999999999</v>
      </c>
      <c r="I24" s="475">
        <f>'A3'!I24</f>
        <v>8.8179538099999988</v>
      </c>
      <c r="J24" s="475">
        <f>'A3'!J24</f>
        <v>7.8663742800000023</v>
      </c>
      <c r="K24" s="475">
        <f>'A3'!K24</f>
        <v>470.20326942999992</v>
      </c>
      <c r="L24" s="475">
        <f>'A3'!L24</f>
        <v>99.390040514999953</v>
      </c>
      <c r="M24" s="475">
        <f>'A3'!M24</f>
        <v>68721.482610574982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6.9333982400000007</v>
      </c>
      <c r="E25" s="475">
        <f>'A3'!E25</f>
        <v>43.716061640000014</v>
      </c>
      <c r="F25" s="475">
        <f>'A3'!F25</f>
        <v>53.466411600000001</v>
      </c>
      <c r="G25" s="475">
        <f>'A3'!G25</f>
        <v>0.11143535000000002</v>
      </c>
      <c r="H25" s="475">
        <f>'A3'!H25</f>
        <v>2.4695299999999997E-3</v>
      </c>
      <c r="I25" s="475">
        <f>'A3'!I25</f>
        <v>0</v>
      </c>
      <c r="J25" s="475">
        <f>'A3'!J25</f>
        <v>9.4243300000000002E-2</v>
      </c>
      <c r="K25" s="475">
        <f>'A3'!K25</f>
        <v>104.32401966</v>
      </c>
      <c r="L25" s="475">
        <f>'A3'!L25</f>
        <v>5.5963255200000015</v>
      </c>
      <c r="M25" s="475">
        <f>'A3'!M25</f>
        <v>41611.977818940009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168142.92123899999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168135.24724052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7.6739984799999998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454.48275938999996</v>
      </c>
      <c r="E29" s="475">
        <f>'A3'!E29</f>
        <v>6106.6586414900012</v>
      </c>
      <c r="F29" s="475">
        <f>'A3'!F29</f>
        <v>2279.5703969899996</v>
      </c>
      <c r="G29" s="475">
        <f>'A3'!G29</f>
        <v>32.745719659999999</v>
      </c>
      <c r="H29" s="475">
        <f>'A3'!H29</f>
        <v>25.9354677</v>
      </c>
      <c r="I29" s="475">
        <f>'A3'!I29</f>
        <v>182.01130665000005</v>
      </c>
      <c r="J29" s="475">
        <f>'A3'!J29</f>
        <v>338.9068355</v>
      </c>
      <c r="K29" s="475">
        <f>'A3'!K29</f>
        <v>9420.3111273800005</v>
      </c>
      <c r="L29" s="475">
        <f>'A3'!L29</f>
        <v>1332.7970098099995</v>
      </c>
      <c r="M29" s="475">
        <f>'A3'!M29</f>
        <v>904304.92878631921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155.41824267999999</v>
      </c>
      <c r="E32" s="451">
        <f>'A3'!E32</f>
        <v>141.91529348999998</v>
      </c>
      <c r="F32" s="451">
        <f>'A3'!F32</f>
        <v>222.81716942</v>
      </c>
      <c r="G32" s="451">
        <f>'A3'!G32</f>
        <v>0</v>
      </c>
      <c r="H32" s="451">
        <f>'A3'!H32</f>
        <v>4.3115037599999999</v>
      </c>
      <c r="I32" s="451">
        <f>'A3'!I32</f>
        <v>0</v>
      </c>
      <c r="J32" s="451">
        <f>'A3'!J32</f>
        <v>1.8659683599999999</v>
      </c>
      <c r="K32" s="451">
        <f>'A3'!K32</f>
        <v>526.32817770999998</v>
      </c>
      <c r="L32" s="451">
        <f>'A3'!L32</f>
        <v>0</v>
      </c>
      <c r="M32" s="451">
        <f>'A3'!M32</f>
        <v>15664.324571450003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122.94557799</v>
      </c>
      <c r="E33" s="475">
        <f>'A3'!E33</f>
        <v>44.515734629999997</v>
      </c>
      <c r="F33" s="475">
        <f>'A3'!F33</f>
        <v>77.68529860999999</v>
      </c>
      <c r="G33" s="475">
        <f>'A3'!G33</f>
        <v>0</v>
      </c>
      <c r="H33" s="475">
        <f>'A3'!H33</f>
        <v>4.3115037599999999</v>
      </c>
      <c r="I33" s="475">
        <f>'A3'!I33</f>
        <v>0</v>
      </c>
      <c r="J33" s="475">
        <f>'A3'!J33</f>
        <v>0</v>
      </c>
      <c r="K33" s="475">
        <f>'A3'!K33</f>
        <v>249.45811498999996</v>
      </c>
      <c r="L33" s="475">
        <f>'A3'!L33</f>
        <v>42.182562430000011</v>
      </c>
      <c r="M33" s="475">
        <f>'A3'!M33</f>
        <v>3965.0202861599992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2.7465833800000001</v>
      </c>
      <c r="E34" s="475">
        <f>'A3'!E34</f>
        <v>1.30299217</v>
      </c>
      <c r="F34" s="475">
        <f>'A3'!F34</f>
        <v>21.573226169999998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25.622801719999998</v>
      </c>
      <c r="L34" s="475">
        <f>'A3'!L34</f>
        <v>3.8155167350000001</v>
      </c>
      <c r="M34" s="475">
        <f>'A3'!M34</f>
        <v>276.86550491500003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120.19899461</v>
      </c>
      <c r="E35" s="475">
        <f>'A3'!E35</f>
        <v>43.212742459999994</v>
      </c>
      <c r="F35" s="475">
        <f>'A3'!F35</f>
        <v>56.112072439999999</v>
      </c>
      <c r="G35" s="475">
        <f>'A3'!G35</f>
        <v>0</v>
      </c>
      <c r="H35" s="475">
        <f>'A3'!H35</f>
        <v>4.3115037599999999</v>
      </c>
      <c r="I35" s="475">
        <f>'A3'!I35</f>
        <v>0</v>
      </c>
      <c r="J35" s="475">
        <f>'A3'!J35</f>
        <v>0</v>
      </c>
      <c r="K35" s="475">
        <f>'A3'!K35</f>
        <v>223.83531326999997</v>
      </c>
      <c r="L35" s="475">
        <f>'A3'!L35</f>
        <v>38.367045695000009</v>
      </c>
      <c r="M35" s="475">
        <f>'A3'!M35</f>
        <v>3688.154781244999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31.418937810000003</v>
      </c>
      <c r="E36" s="475">
        <f>'A3'!E36</f>
        <v>92.161681099999981</v>
      </c>
      <c r="F36" s="475">
        <f>'A3'!F36</f>
        <v>137.50608238000001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1.6664223499999999</v>
      </c>
      <c r="K36" s="475">
        <f>'A3'!K36</f>
        <v>262.75312364000001</v>
      </c>
      <c r="L36" s="475">
        <f>'A3'!L36</f>
        <v>43.426070950000003</v>
      </c>
      <c r="M36" s="475">
        <f>'A3'!M36</f>
        <v>6047.2933367800006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</v>
      </c>
      <c r="F37" s="475">
        <f>'A3'!F37</f>
        <v>0.11433710000000001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0.11433710000000001</v>
      </c>
      <c r="L37" s="475">
        <f>'A3'!L37</f>
        <v>0</v>
      </c>
      <c r="M37" s="475">
        <f>'A3'!M37</f>
        <v>136.80018609000001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31.418937810000003</v>
      </c>
      <c r="E38" s="475">
        <f>'A3'!E38</f>
        <v>92.161681099999981</v>
      </c>
      <c r="F38" s="475">
        <f>'A3'!F38</f>
        <v>137.39174528000001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1.6664223499999999</v>
      </c>
      <c r="K38" s="475">
        <f>'A3'!K38</f>
        <v>262.63878654000001</v>
      </c>
      <c r="L38" s="475">
        <f>'A3'!L38</f>
        <v>43.426070950000003</v>
      </c>
      <c r="M38" s="475">
        <f>'A3'!M38</f>
        <v>5910.4931506900002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4.89746915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4.89746915</v>
      </c>
      <c r="L39" s="475">
        <f>'A3'!L39</f>
        <v>0</v>
      </c>
      <c r="M39" s="475">
        <f>'A3'!M39</f>
        <v>15.745059240000002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4.89746915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4.89746915</v>
      </c>
      <c r="L41" s="475">
        <f>'A3'!L41</f>
        <v>0</v>
      </c>
      <c r="M41" s="475">
        <f>'A3'!M41</f>
        <v>15.745059240000002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1.0537268799999999</v>
      </c>
      <c r="E42" s="475">
        <f>'A3'!E42</f>
        <v>0.34040861</v>
      </c>
      <c r="F42" s="475">
        <f>'A3'!F42</f>
        <v>7.6257884300000001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0.19954601</v>
      </c>
      <c r="K42" s="475">
        <f>'A3'!K42</f>
        <v>9.2194699300000007</v>
      </c>
      <c r="L42" s="475">
        <f>'A3'!L42</f>
        <v>13.770750525</v>
      </c>
      <c r="M42" s="475">
        <f>'A3'!M42</f>
        <v>5735.6452731750014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1.0537268799999999</v>
      </c>
      <c r="E43" s="475">
        <f>'A3'!E43</f>
        <v>0.34040861</v>
      </c>
      <c r="F43" s="475">
        <f>'A3'!F43</f>
        <v>0.49674734999999998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1.89088284</v>
      </c>
      <c r="L43" s="475">
        <f>'A3'!L43</f>
        <v>13.670977520000001</v>
      </c>
      <c r="M43" s="475">
        <f>'A3'!M43</f>
        <v>4540.7321379200021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7.1290410800000004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0.19954601</v>
      </c>
      <c r="K44" s="475">
        <f>'A3'!K44</f>
        <v>7.3285870900000001</v>
      </c>
      <c r="L44" s="475">
        <f>'A3'!L44</f>
        <v>9.9773004999999998E-2</v>
      </c>
      <c r="M44" s="475">
        <f>'A3'!M44</f>
        <v>1194.9131352549998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4.5890849999999999</v>
      </c>
      <c r="M45" s="451">
        <f>'A3'!M45</f>
        <v>11278.494545910004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7327.1084647500047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4.5890849999999999</v>
      </c>
      <c r="M47" s="475">
        <f>'A3'!M47</f>
        <v>3951.3860811599989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155.41824267999999</v>
      </c>
      <c r="E48" s="475">
        <f>'A3'!E48</f>
        <v>141.91529348999998</v>
      </c>
      <c r="F48" s="475">
        <f>'A3'!F48</f>
        <v>222.81716942</v>
      </c>
      <c r="G48" s="475">
        <f>'A3'!G48</f>
        <v>0</v>
      </c>
      <c r="H48" s="475">
        <f>'A3'!H48</f>
        <v>4.3115037599999999</v>
      </c>
      <c r="I48" s="475">
        <f>'A3'!I48</f>
        <v>0</v>
      </c>
      <c r="J48" s="475">
        <f>'A3'!J48</f>
        <v>1.8659683599999999</v>
      </c>
      <c r="K48" s="475">
        <f>'A3'!K48</f>
        <v>526.32817770999998</v>
      </c>
      <c r="L48" s="475">
        <f>'A3'!L48</f>
        <v>4.5890849999999999</v>
      </c>
      <c r="M48" s="475">
        <f>'A3'!M48</f>
        <v>26942.819117360006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155.41824267999996</v>
      </c>
      <c r="E50" s="396">
        <f>'A3'!E50</f>
        <v>141.91529348999995</v>
      </c>
      <c r="F50" s="396">
        <f>'A3'!F50</f>
        <v>222.81716941999997</v>
      </c>
      <c r="G50" s="396">
        <f>'A3'!G50</f>
        <v>0</v>
      </c>
      <c r="H50" s="396">
        <f>'A3'!H50</f>
        <v>4.3115037599999999</v>
      </c>
      <c r="I50" s="396">
        <f>'A3'!I50</f>
        <v>0</v>
      </c>
      <c r="J50" s="396">
        <f>'A3'!J50</f>
        <v>0.91313837999999992</v>
      </c>
      <c r="K50" s="396">
        <f>'A3'!K50</f>
        <v>525.37534772999993</v>
      </c>
      <c r="L50" s="396">
        <f>'A3'!L50</f>
        <v>13.22235542</v>
      </c>
      <c r="M50" s="396">
        <f>'A3'!M50</f>
        <v>5109.6088010000003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0.95282997999999997</v>
      </c>
      <c r="K51" s="396">
        <f>'A3'!K51</f>
        <v>0.95282997999999997</v>
      </c>
      <c r="L51" s="396">
        <f>'A3'!L51</f>
        <v>83.80191791499999</v>
      </c>
      <c r="M51" s="396">
        <f>'A3'!M51</f>
        <v>18393.430706525007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6.9441955699999998</v>
      </c>
      <c r="M52" s="396">
        <f>'A3'!M52</f>
        <v>3539.1589937700005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67.939153259999983</v>
      </c>
      <c r="E55" s="451">
        <f>'A3'!E55</f>
        <v>496.00643485000001</v>
      </c>
      <c r="F55" s="451">
        <f>'A3'!F55</f>
        <v>1181.26804743</v>
      </c>
      <c r="G55" s="451">
        <f>'A3'!G55</f>
        <v>1.5396280399999998</v>
      </c>
      <c r="H55" s="451">
        <f>'A3'!H55</f>
        <v>4.5071805199999995</v>
      </c>
      <c r="I55" s="451">
        <f>'A3'!I55</f>
        <v>2.0548927099999998</v>
      </c>
      <c r="J55" s="451">
        <f>'A3'!J55</f>
        <v>41.129232819999999</v>
      </c>
      <c r="K55" s="451">
        <f>'A3'!K55</f>
        <v>1794.4445696299999</v>
      </c>
      <c r="L55" s="451">
        <f>'A3'!L55</f>
        <v>668.67704193499981</v>
      </c>
      <c r="M55" s="451">
        <f>'A3'!M55</f>
        <v>574471.75499899546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6.3560877099999997</v>
      </c>
      <c r="E56" s="475">
        <f>'A3'!E56</f>
        <v>74.616867159999984</v>
      </c>
      <c r="F56" s="475">
        <f>'A3'!F56</f>
        <v>908.59903706999989</v>
      </c>
      <c r="G56" s="475">
        <f>'A3'!G56</f>
        <v>1.5396280399999998</v>
      </c>
      <c r="H56" s="475">
        <f>'A3'!H56</f>
        <v>4.5071805199999995</v>
      </c>
      <c r="I56" s="475">
        <f>'A3'!I56</f>
        <v>2.0548927099999998</v>
      </c>
      <c r="J56" s="475">
        <f>'A3'!J56</f>
        <v>3.7210575499999998</v>
      </c>
      <c r="K56" s="475">
        <f>'A3'!K56</f>
        <v>1001.3947507599999</v>
      </c>
      <c r="L56" s="475">
        <f>'A3'!L56</f>
        <v>261.46182126999997</v>
      </c>
      <c r="M56" s="475">
        <f>'A3'!M56</f>
        <v>388189.4833443003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0.69478040000000008</v>
      </c>
      <c r="E57" s="475">
        <f>'A3'!E57</f>
        <v>5.5479840000000002E-2</v>
      </c>
      <c r="F57" s="475">
        <f>'A3'!F57</f>
        <v>44.354666959999996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45.104927199999999</v>
      </c>
      <c r="L57" s="475">
        <f>'A3'!L57</f>
        <v>8.2863429049999997</v>
      </c>
      <c r="M57" s="475">
        <f>'A3'!M57</f>
        <v>168594.16268100531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5.6613073099999998</v>
      </c>
      <c r="E58" s="475">
        <f>'A3'!E58</f>
        <v>74.56138731999998</v>
      </c>
      <c r="F58" s="475">
        <f>'A3'!F58</f>
        <v>864.24437010999986</v>
      </c>
      <c r="G58" s="475">
        <f>'A3'!G58</f>
        <v>1.5396280399999998</v>
      </c>
      <c r="H58" s="475">
        <f>'A3'!H58</f>
        <v>4.5071805199999995</v>
      </c>
      <c r="I58" s="475">
        <f>'A3'!I58</f>
        <v>2.0548927099999998</v>
      </c>
      <c r="J58" s="475">
        <f>'A3'!J58</f>
        <v>3.7210575499999998</v>
      </c>
      <c r="K58" s="475">
        <f>'A3'!K58</f>
        <v>956.28982355999983</v>
      </c>
      <c r="L58" s="475">
        <f>'A3'!L58</f>
        <v>253.17547836499998</v>
      </c>
      <c r="M58" s="475">
        <f>'A3'!M58</f>
        <v>219595.32066329502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0</v>
      </c>
      <c r="E59" s="475">
        <f>'A3'!E59</f>
        <v>361.51311857000002</v>
      </c>
      <c r="F59" s="475">
        <f>'A3'!F59</f>
        <v>140.59933758</v>
      </c>
      <c r="G59" s="475">
        <f>'A3'!G59</f>
        <v>0</v>
      </c>
      <c r="H59" s="475">
        <f>'A3'!H59</f>
        <v>0</v>
      </c>
      <c r="I59" s="475">
        <f>'A3'!I59</f>
        <v>0</v>
      </c>
      <c r="J59" s="475">
        <f>'A3'!J59</f>
        <v>20.696468320000001</v>
      </c>
      <c r="K59" s="475">
        <f>'A3'!K59</f>
        <v>522.80892447000008</v>
      </c>
      <c r="L59" s="475">
        <f>'A3'!L59</f>
        <v>309.55897091999992</v>
      </c>
      <c r="M59" s="475">
        <f>'A3'!M59</f>
        <v>115204.03089952002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6.0737769000000004</v>
      </c>
      <c r="F60" s="475">
        <f>'A3'!F60</f>
        <v>129.01817158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135.09194848000001</v>
      </c>
      <c r="L60" s="475">
        <f>'A3'!L60</f>
        <v>8.918545335000001</v>
      </c>
      <c r="M60" s="475">
        <f>'A3'!M60</f>
        <v>48169.171161734892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0</v>
      </c>
      <c r="E61" s="475">
        <f>'A3'!E61</f>
        <v>355.43934167000003</v>
      </c>
      <c r="F61" s="475">
        <f>'A3'!F61</f>
        <v>11.581166</v>
      </c>
      <c r="G61" s="475">
        <f>'A3'!G61</f>
        <v>0</v>
      </c>
      <c r="H61" s="475">
        <f>'A3'!H61</f>
        <v>0</v>
      </c>
      <c r="I61" s="475">
        <f>'A3'!I61</f>
        <v>0</v>
      </c>
      <c r="J61" s="475">
        <f>'A3'!J61</f>
        <v>20.696468320000001</v>
      </c>
      <c r="K61" s="475">
        <f>'A3'!K61</f>
        <v>387.71697599000004</v>
      </c>
      <c r="L61" s="475">
        <f>'A3'!L61</f>
        <v>300.64042558499995</v>
      </c>
      <c r="M61" s="475">
        <f>'A3'!M61</f>
        <v>67034.859737785126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8.1572570599999992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8.1572570599999992</v>
      </c>
      <c r="L62" s="475">
        <f>'A3'!L62</f>
        <v>43.476421499999994</v>
      </c>
      <c r="M62" s="475">
        <f>'A3'!M62</f>
        <v>38069.362877370004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14643.345019320001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8.1572570599999992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8.1572570599999992</v>
      </c>
      <c r="L64" s="475">
        <f>'A3'!L64</f>
        <v>43.476421499999994</v>
      </c>
      <c r="M64" s="475">
        <f>'A3'!M64</f>
        <v>23426.01785805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61.583065549999986</v>
      </c>
      <c r="E65" s="475">
        <f>'A3'!E65</f>
        <v>51.719192059999997</v>
      </c>
      <c r="F65" s="475">
        <f>'A3'!F65</f>
        <v>132.06967277999993</v>
      </c>
      <c r="G65" s="475">
        <f>'A3'!G65</f>
        <v>0</v>
      </c>
      <c r="H65" s="475">
        <f>'A3'!H65</f>
        <v>0</v>
      </c>
      <c r="I65" s="475">
        <f>'A3'!I65</f>
        <v>0</v>
      </c>
      <c r="J65" s="475">
        <f>'A3'!J65</f>
        <v>16.711706949999996</v>
      </c>
      <c r="K65" s="475">
        <f>'A3'!K65</f>
        <v>262.08363733999994</v>
      </c>
      <c r="L65" s="475">
        <f>'A3'!L65</f>
        <v>54.179828244999989</v>
      </c>
      <c r="M65" s="475">
        <f>'A3'!M65</f>
        <v>33008.877877805004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61.583065549999986</v>
      </c>
      <c r="E66" s="475">
        <f>'A3'!E66</f>
        <v>51.719192059999997</v>
      </c>
      <c r="F66" s="475">
        <f>'A3'!F66</f>
        <v>98.405237119999938</v>
      </c>
      <c r="G66" s="475">
        <f>'A3'!G66</f>
        <v>0</v>
      </c>
      <c r="H66" s="475">
        <f>'A3'!H66</f>
        <v>0</v>
      </c>
      <c r="I66" s="475">
        <f>'A3'!I66</f>
        <v>0</v>
      </c>
      <c r="J66" s="475">
        <f>'A3'!J66</f>
        <v>16.711706949999996</v>
      </c>
      <c r="K66" s="475">
        <f>'A3'!K66</f>
        <v>228.41920167999993</v>
      </c>
      <c r="L66" s="475">
        <f>'A3'!L66</f>
        <v>47.595209829999988</v>
      </c>
      <c r="M66" s="475">
        <f>'A3'!M66</f>
        <v>1813.2646148900003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33.664435660000002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33.664435660000002</v>
      </c>
      <c r="L67" s="475">
        <f>'A3'!L67</f>
        <v>6.5846184149999987</v>
      </c>
      <c r="M67" s="475">
        <f>'A3'!M67</f>
        <v>31195.613262915005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129233.24449470002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129233.24449470002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67.939153259999983</v>
      </c>
      <c r="E71" s="475">
        <f>'A3'!E71</f>
        <v>496.00643485000001</v>
      </c>
      <c r="F71" s="475">
        <f>'A3'!F71</f>
        <v>1181.26804743</v>
      </c>
      <c r="G71" s="475">
        <f>'A3'!G71</f>
        <v>1.5396280399999998</v>
      </c>
      <c r="H71" s="475">
        <f>'A3'!H71</f>
        <v>4.5071805199999995</v>
      </c>
      <c r="I71" s="475">
        <f>'A3'!I71</f>
        <v>2.0548927099999998</v>
      </c>
      <c r="J71" s="475">
        <f>'A3'!J71</f>
        <v>41.129232819999999</v>
      </c>
      <c r="K71" s="475">
        <f>'A3'!K71</f>
        <v>1794.4445696299999</v>
      </c>
      <c r="L71" s="475">
        <f>'A3'!L71</f>
        <v>668.67704193499981</v>
      </c>
      <c r="M71" s="475">
        <f>'A3'!M71</f>
        <v>703704.99949369545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67.939153259999983</v>
      </c>
      <c r="E73" s="396">
        <f>'A3'!E73</f>
        <v>343.79178091999989</v>
      </c>
      <c r="F73" s="396">
        <f>'A3'!F73</f>
        <v>768.92836872999987</v>
      </c>
      <c r="G73" s="396">
        <f>'A3'!G73</f>
        <v>1.5396280399999998</v>
      </c>
      <c r="H73" s="396">
        <f>'A3'!H73</f>
        <v>4.5071805199999995</v>
      </c>
      <c r="I73" s="396">
        <f>'A3'!I73</f>
        <v>2.0548927099999998</v>
      </c>
      <c r="J73" s="396">
        <f>'A3'!J73</f>
        <v>35.638684769999998</v>
      </c>
      <c r="K73" s="396">
        <f>'A3'!K73</f>
        <v>1224.3996889499999</v>
      </c>
      <c r="L73" s="396">
        <f>'A3'!L73</f>
        <v>642.88160128499999</v>
      </c>
      <c r="M73" s="396">
        <f>'A3'!M73</f>
        <v>680886.88317603408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152.21465393</v>
      </c>
      <c r="F74" s="396">
        <f>'A3'!F74</f>
        <v>412.33967870000004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5.4905480500000001</v>
      </c>
      <c r="K74" s="396">
        <f>'A3'!K74</f>
        <v>570.04488068000012</v>
      </c>
      <c r="L74" s="396">
        <f>'A3'!L74</f>
        <v>25.795440649999996</v>
      </c>
      <c r="M74" s="396">
        <f>'A3'!M74</f>
        <v>22051.389886870013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766.72643062999975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117.15173474000004</v>
      </c>
      <c r="M13" s="474">
        <f>'A4'!M13</f>
        <v>0</v>
      </c>
      <c r="N13" s="474">
        <f>'A4'!N13</f>
        <v>23.392332310000004</v>
      </c>
      <c r="O13" s="474">
        <f>'A4'!O13</f>
        <v>439.48349209999998</v>
      </c>
      <c r="P13" s="474">
        <f>'A4'!P13</f>
        <v>0</v>
      </c>
      <c r="Q13" s="474">
        <f>'A4'!Q13</f>
        <v>0</v>
      </c>
      <c r="R13" s="474">
        <f>'A4'!R13</f>
        <v>39.83754986000001</v>
      </c>
      <c r="S13" s="474">
        <f>'A4'!S13</f>
        <v>4.1910707200000008</v>
      </c>
      <c r="T13" s="474">
        <f>'A4'!T13</f>
        <v>0</v>
      </c>
      <c r="U13" s="474">
        <f>'A4'!U13</f>
        <v>0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7.8919059999999999E-2</v>
      </c>
      <c r="Z13" s="474">
        <f>'A4'!Z13</f>
        <v>0.42125170000000001</v>
      </c>
      <c r="AA13" s="474">
        <f>'A4'!AA13</f>
        <v>0</v>
      </c>
      <c r="AB13" s="474">
        <f>'A4'!AB13</f>
        <v>0</v>
      </c>
      <c r="AC13" s="474">
        <f>'A4'!AC13</f>
        <v>455.25725690000002</v>
      </c>
      <c r="AD13" s="474">
        <f>'A4'!AD13</f>
        <v>562.49541276999992</v>
      </c>
      <c r="AE13" s="474">
        <f>'A4'!AE13</f>
        <v>0</v>
      </c>
      <c r="AF13" s="474">
        <f>'A4'!AF13</f>
        <v>0</v>
      </c>
      <c r="AG13" s="474">
        <f>'A4'!AG13</f>
        <v>66.382366760000011</v>
      </c>
      <c r="AH13" s="474">
        <f>'A4'!AH13</f>
        <v>0</v>
      </c>
      <c r="AI13" s="474">
        <f>'A4'!AI13</f>
        <v>0</v>
      </c>
      <c r="AJ13" s="474">
        <f>'A4'!AJ13</f>
        <v>6.0556080000000005E-2</v>
      </c>
      <c r="AK13" s="474">
        <f>'A4'!AK13</f>
        <v>0</v>
      </c>
      <c r="AL13" s="474">
        <f>'A4'!AL13</f>
        <v>15.60445904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344.73030120000004</v>
      </c>
      <c r="AR13" s="474">
        <f>'A4'!AR13</f>
        <v>3243.1033135199978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56.119854880000027</v>
      </c>
      <c r="M14" s="396">
        <f>'A4'!M14</f>
        <v>0</v>
      </c>
      <c r="N14" s="396">
        <f>'A4'!N14</f>
        <v>8.4528068400000009</v>
      </c>
      <c r="O14" s="396">
        <f>'A4'!O14</f>
        <v>404.34294893999999</v>
      </c>
      <c r="P14" s="396">
        <f>'A4'!P14</f>
        <v>0</v>
      </c>
      <c r="Q14" s="396">
        <f>'A4'!Q14</f>
        <v>0</v>
      </c>
      <c r="R14" s="396">
        <f>'A4'!R14</f>
        <v>19.759726000000004</v>
      </c>
      <c r="S14" s="396">
        <f>'A4'!S14</f>
        <v>2.1811328000000003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7.8919059999999999E-2</v>
      </c>
      <c r="Z14" s="396">
        <f>'A4'!Z14</f>
        <v>0.39846904</v>
      </c>
      <c r="AA14" s="396">
        <f>'A4'!AA14</f>
        <v>0</v>
      </c>
      <c r="AB14" s="396">
        <f>'A4'!AB14</f>
        <v>0</v>
      </c>
      <c r="AC14" s="396">
        <f>'A4'!AC14</f>
        <v>66.98402981000001</v>
      </c>
      <c r="AD14" s="396">
        <f>'A4'!AD14</f>
        <v>152.81414024999989</v>
      </c>
      <c r="AE14" s="396">
        <f>'A4'!AE14</f>
        <v>0</v>
      </c>
      <c r="AF14" s="396">
        <f>'A4'!AF14</f>
        <v>0</v>
      </c>
      <c r="AG14" s="396">
        <f>'A4'!AG14</f>
        <v>54.043186200000015</v>
      </c>
      <c r="AH14" s="396">
        <f>'A4'!AH14</f>
        <v>0</v>
      </c>
      <c r="AI14" s="396">
        <f>'A4'!AI14</f>
        <v>0</v>
      </c>
      <c r="AJ14" s="396">
        <f>'A4'!AJ14</f>
        <v>3.0112080000000003E-2</v>
      </c>
      <c r="AK14" s="396">
        <f>'A4'!AK14</f>
        <v>0</v>
      </c>
      <c r="AL14" s="396">
        <f>'A4'!AL14</f>
        <v>5.4149639599999997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343.94148588000002</v>
      </c>
      <c r="AR14" s="396">
        <f>'A4'!AR14</f>
        <v>866.85918536000008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1.2639277599999998</v>
      </c>
      <c r="M15" s="396">
        <f>'A4'!M15</f>
        <v>0</v>
      </c>
      <c r="N15" s="396">
        <f>'A4'!N15</f>
        <v>0</v>
      </c>
      <c r="O15" s="396">
        <f>'A4'!O15</f>
        <v>0.5853049199999999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</v>
      </c>
      <c r="AD15" s="396">
        <f>'A4'!AD15</f>
        <v>8.2039399999999993</v>
      </c>
      <c r="AE15" s="396">
        <f>'A4'!AE15</f>
        <v>0</v>
      </c>
      <c r="AF15" s="396">
        <f>'A4'!AF15</f>
        <v>0</v>
      </c>
      <c r="AG15" s="396">
        <f>'A4'!AG15</f>
        <v>1.35600404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155.90903940000007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54.855927120000025</v>
      </c>
      <c r="M16" s="396">
        <f>'A4'!M16</f>
        <v>0</v>
      </c>
      <c r="N16" s="396">
        <f>'A4'!N16</f>
        <v>8.4528068400000009</v>
      </c>
      <c r="O16" s="396">
        <f>'A4'!O16</f>
        <v>403.75764401999999</v>
      </c>
      <c r="P16" s="396">
        <f>'A4'!P16</f>
        <v>0</v>
      </c>
      <c r="Q16" s="396">
        <f>'A4'!Q16</f>
        <v>0</v>
      </c>
      <c r="R16" s="396">
        <f>'A4'!R16</f>
        <v>19.759726000000004</v>
      </c>
      <c r="S16" s="396">
        <f>'A4'!S16</f>
        <v>2.1811328000000003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7.8919059999999999E-2</v>
      </c>
      <c r="Z16" s="396">
        <f>'A4'!Z16</f>
        <v>0.39846904</v>
      </c>
      <c r="AA16" s="396">
        <f>'A4'!AA16</f>
        <v>0</v>
      </c>
      <c r="AB16" s="396">
        <f>'A4'!AB16</f>
        <v>0</v>
      </c>
      <c r="AC16" s="396">
        <f>'A4'!AC16</f>
        <v>66.98402981000001</v>
      </c>
      <c r="AD16" s="396">
        <f>'A4'!AD16</f>
        <v>144.61020024999991</v>
      </c>
      <c r="AE16" s="396">
        <f>'A4'!AE16</f>
        <v>0</v>
      </c>
      <c r="AF16" s="396">
        <f>'A4'!AF16</f>
        <v>0</v>
      </c>
      <c r="AG16" s="396">
        <f>'A4'!AG16</f>
        <v>52.687182160000013</v>
      </c>
      <c r="AH16" s="396">
        <f>'A4'!AH16</f>
        <v>0</v>
      </c>
      <c r="AI16" s="396">
        <f>'A4'!AI16</f>
        <v>0</v>
      </c>
      <c r="AJ16" s="396">
        <f>'A4'!AJ16</f>
        <v>3.0112080000000003E-2</v>
      </c>
      <c r="AK16" s="396">
        <f>'A4'!AK16</f>
        <v>0</v>
      </c>
      <c r="AL16" s="396">
        <f>'A4'!AL16</f>
        <v>5.4149639599999997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343.94148588000002</v>
      </c>
      <c r="AR16" s="396">
        <f>'A4'!AR16</f>
        <v>710.95014595999999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34.033859980000003</v>
      </c>
      <c r="M17" s="396">
        <f>'A4'!M17</f>
        <v>0</v>
      </c>
      <c r="N17" s="396">
        <f>'A4'!N17</f>
        <v>8.0504686800000016</v>
      </c>
      <c r="O17" s="396">
        <f>'A4'!O17</f>
        <v>24.938467160000002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1.05192128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2.278266E-2</v>
      </c>
      <c r="AA17" s="396">
        <f>'A4'!AA17</f>
        <v>0</v>
      </c>
      <c r="AB17" s="396">
        <f>'A4'!AB17</f>
        <v>0</v>
      </c>
      <c r="AC17" s="396">
        <f>'A4'!AC17</f>
        <v>336.91805523999994</v>
      </c>
      <c r="AD17" s="396">
        <f>'A4'!AD17</f>
        <v>311.45335894000004</v>
      </c>
      <c r="AE17" s="396">
        <f>'A4'!AE17</f>
        <v>0</v>
      </c>
      <c r="AF17" s="396">
        <f>'A4'!AF17</f>
        <v>0</v>
      </c>
      <c r="AG17" s="396">
        <f>'A4'!AG17</f>
        <v>6.8126979799999994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2144.3887136599974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10.126589480000002</v>
      </c>
      <c r="M18" s="396">
        <f>'A4'!M18</f>
        <v>0</v>
      </c>
      <c r="N18" s="396">
        <f>'A4'!N18</f>
        <v>0.64213626000000001</v>
      </c>
      <c r="O18" s="396">
        <f>'A4'!O18</f>
        <v>0.39999760000000001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1.05192128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1.881418E-2</v>
      </c>
      <c r="AA18" s="396">
        <f>'A4'!AA18</f>
        <v>0</v>
      </c>
      <c r="AB18" s="396">
        <f>'A4'!AB18</f>
        <v>0</v>
      </c>
      <c r="AC18" s="396">
        <f>'A4'!AC18</f>
        <v>3.7995146600000003</v>
      </c>
      <c r="AD18" s="396">
        <f>'A4'!AD18</f>
        <v>11.866966699999995</v>
      </c>
      <c r="AE18" s="396">
        <f>'A4'!AE18</f>
        <v>0</v>
      </c>
      <c r="AF18" s="396">
        <f>'A4'!AF18</f>
        <v>0</v>
      </c>
      <c r="AG18" s="396">
        <f>'A4'!AG18</f>
        <v>0.70251540000000023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27.995613180000007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23.907270500000003</v>
      </c>
      <c r="M19" s="396">
        <f>'A4'!M19</f>
        <v>0</v>
      </c>
      <c r="N19" s="396">
        <f>'A4'!N19</f>
        <v>7.4083324200000007</v>
      </c>
      <c r="O19" s="396">
        <f>'A4'!O19</f>
        <v>24.538469560000003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3.9684799999999999E-3</v>
      </c>
      <c r="AA19" s="396">
        <f>'A4'!AA19</f>
        <v>0</v>
      </c>
      <c r="AB19" s="396">
        <f>'A4'!AB19</f>
        <v>0</v>
      </c>
      <c r="AC19" s="396">
        <f>'A4'!AC19</f>
        <v>333.11854057999994</v>
      </c>
      <c r="AD19" s="396">
        <f>'A4'!AD19</f>
        <v>299.58639224000007</v>
      </c>
      <c r="AE19" s="396">
        <f>'A4'!AE19</f>
        <v>0</v>
      </c>
      <c r="AF19" s="396">
        <f>'A4'!AF19</f>
        <v>0</v>
      </c>
      <c r="AG19" s="396">
        <f>'A4'!AG19</f>
        <v>6.1101825799999991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2116.3931004799974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0.49391399999999996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1.4922128799999999</v>
      </c>
      <c r="AD20" s="396">
        <f>'A4'!AD20</f>
        <v>13.091731999999999</v>
      </c>
      <c r="AE20" s="396">
        <f>'A4'!AE20</f>
        <v>0</v>
      </c>
      <c r="AF20" s="396">
        <f>'A4'!AF20</f>
        <v>0</v>
      </c>
      <c r="AG20" s="396">
        <f>'A4'!AG20</f>
        <v>3.7137799999999999E-3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28.806848259999999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3.7137799999999999E-3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0.49391399999999996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1.4922128799999999</v>
      </c>
      <c r="AD22" s="396">
        <f>'A4'!AD22</f>
        <v>13.091731999999999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28.806848259999999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26.998019879999998</v>
      </c>
      <c r="M23" s="396">
        <f>'A4'!M23</f>
        <v>0</v>
      </c>
      <c r="N23" s="396">
        <f>'A4'!N23</f>
        <v>6.8890567900000024</v>
      </c>
      <c r="O23" s="396">
        <f>'A4'!O23</f>
        <v>10.202075999999998</v>
      </c>
      <c r="P23" s="396">
        <f>'A4'!P23</f>
        <v>0</v>
      </c>
      <c r="Q23" s="396">
        <f>'A4'!Q23</f>
        <v>0</v>
      </c>
      <c r="R23" s="396">
        <f>'A4'!R23</f>
        <v>19.583909860000002</v>
      </c>
      <c r="S23" s="396">
        <f>'A4'!S23</f>
        <v>0.95801663999999986</v>
      </c>
      <c r="T23" s="396">
        <f>'A4'!T23</f>
        <v>0</v>
      </c>
      <c r="U23" s="396">
        <f>'A4'!U23</f>
        <v>0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49.862958969999994</v>
      </c>
      <c r="AD23" s="396">
        <f>'A4'!AD23</f>
        <v>85.136181580000013</v>
      </c>
      <c r="AE23" s="396">
        <f>'A4'!AE23</f>
        <v>0</v>
      </c>
      <c r="AF23" s="396">
        <f>'A4'!AF23</f>
        <v>0</v>
      </c>
      <c r="AG23" s="396">
        <f>'A4'!AG23</f>
        <v>5.5227687999999997</v>
      </c>
      <c r="AH23" s="396">
        <f>'A4'!AH23</f>
        <v>0</v>
      </c>
      <c r="AI23" s="396">
        <f>'A4'!AI23</f>
        <v>0</v>
      </c>
      <c r="AJ23" s="396">
        <f>'A4'!AJ23</f>
        <v>3.0444000000000002E-2</v>
      </c>
      <c r="AK23" s="396">
        <f>'A4'!AK23</f>
        <v>0</v>
      </c>
      <c r="AL23" s="396">
        <f>'A4'!AL23</f>
        <v>10.18949508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0.78881531999999988</v>
      </c>
      <c r="AR23" s="396">
        <f>'A4'!AR23</f>
        <v>203.04856624000001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26.060568659999998</v>
      </c>
      <c r="M24" s="396">
        <f>'A4'!M24</f>
        <v>0</v>
      </c>
      <c r="N24" s="396">
        <f>'A4'!N24</f>
        <v>6.7508424500000022</v>
      </c>
      <c r="O24" s="396">
        <f>'A4'!O24</f>
        <v>10.169391699999998</v>
      </c>
      <c r="P24" s="396">
        <f>'A4'!P24</f>
        <v>0</v>
      </c>
      <c r="Q24" s="396">
        <f>'A4'!Q24</f>
        <v>0</v>
      </c>
      <c r="R24" s="396">
        <f>'A4'!R24</f>
        <v>19.583909860000002</v>
      </c>
      <c r="S24" s="396">
        <f>'A4'!S24</f>
        <v>0.92659919999999985</v>
      </c>
      <c r="T24" s="396">
        <f>'A4'!T24</f>
        <v>0</v>
      </c>
      <c r="U24" s="396">
        <f>'A4'!U24</f>
        <v>0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49.739932509999996</v>
      </c>
      <c r="AD24" s="396">
        <f>'A4'!AD24</f>
        <v>79.470449580000007</v>
      </c>
      <c r="AE24" s="396">
        <f>'A4'!AE24</f>
        <v>0</v>
      </c>
      <c r="AF24" s="396">
        <f>'A4'!AF24</f>
        <v>0</v>
      </c>
      <c r="AG24" s="396">
        <f>'A4'!AG24</f>
        <v>5.3150058799999993</v>
      </c>
      <c r="AH24" s="396">
        <f>'A4'!AH24</f>
        <v>0</v>
      </c>
      <c r="AI24" s="396">
        <f>'A4'!AI24</f>
        <v>0</v>
      </c>
      <c r="AJ24" s="396">
        <f>'A4'!AJ24</f>
        <v>3.0444000000000002E-2</v>
      </c>
      <c r="AK24" s="396">
        <f>'A4'!AK24</f>
        <v>0</v>
      </c>
      <c r="AL24" s="396">
        <f>'A4'!AL24</f>
        <v>6.1686852200000004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0.78881531999999988</v>
      </c>
      <c r="AR24" s="396">
        <f>'A4'!AR24</f>
        <v>191.82821177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0.93745121999999992</v>
      </c>
      <c r="M25" s="396">
        <f>'A4'!M25</f>
        <v>0</v>
      </c>
      <c r="N25" s="396">
        <f>'A4'!N25</f>
        <v>0.13821433999999999</v>
      </c>
      <c r="O25" s="396">
        <f>'A4'!O25</f>
        <v>3.2684299999999999E-2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3.1417439999999998E-2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0.12302646</v>
      </c>
      <c r="AD25" s="396">
        <f>'A4'!AD25</f>
        <v>5.6657320000000002</v>
      </c>
      <c r="AE25" s="396">
        <f>'A4'!AE25</f>
        <v>0</v>
      </c>
      <c r="AF25" s="396">
        <f>'A4'!AF25</f>
        <v>0</v>
      </c>
      <c r="AG25" s="396">
        <f>'A4'!AG25</f>
        <v>0.20776291999999999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4.02080986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11.220354470000006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8.8180055900000003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8.8180055900000003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125.96974033000004</v>
      </c>
      <c r="M29" s="396">
        <f>'A4'!M29</f>
        <v>0</v>
      </c>
      <c r="N29" s="396">
        <f>'A4'!N29</f>
        <v>23.392332310000004</v>
      </c>
      <c r="O29" s="396">
        <f>'A4'!O29</f>
        <v>439.48349209999998</v>
      </c>
      <c r="P29" s="396">
        <f>'A4'!P29</f>
        <v>0</v>
      </c>
      <c r="Q29" s="396">
        <f>'A4'!Q29</f>
        <v>0</v>
      </c>
      <c r="R29" s="396">
        <f>'A4'!R29</f>
        <v>39.83754986000001</v>
      </c>
      <c r="S29" s="396">
        <f>'A4'!S29</f>
        <v>4.1910707200000008</v>
      </c>
      <c r="T29" s="396">
        <f>'A4'!T29</f>
        <v>0</v>
      </c>
      <c r="U29" s="396">
        <f>'A4'!U29</f>
        <v>0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7.8919059999999999E-2</v>
      </c>
      <c r="Z29" s="396">
        <f>'A4'!Z29</f>
        <v>0.42125170000000001</v>
      </c>
      <c r="AA29" s="396">
        <f>'A4'!AA29</f>
        <v>0</v>
      </c>
      <c r="AB29" s="396">
        <f>'A4'!AB29</f>
        <v>0</v>
      </c>
      <c r="AC29" s="396">
        <f>'A4'!AC29</f>
        <v>455.25725690000002</v>
      </c>
      <c r="AD29" s="396">
        <f>'A4'!AD29</f>
        <v>562.49541276999992</v>
      </c>
      <c r="AE29" s="396">
        <f>'A4'!AE29</f>
        <v>0</v>
      </c>
      <c r="AF29" s="396">
        <f>'A4'!AF29</f>
        <v>0</v>
      </c>
      <c r="AG29" s="396">
        <f>'A4'!AG29</f>
        <v>66.382366760000011</v>
      </c>
      <c r="AH29" s="396">
        <f>'A4'!AH29</f>
        <v>0</v>
      </c>
      <c r="AI29" s="396">
        <f>'A4'!AI29</f>
        <v>0</v>
      </c>
      <c r="AJ29" s="396">
        <f>'A4'!AJ29</f>
        <v>6.0556080000000005E-2</v>
      </c>
      <c r="AK29" s="396">
        <f>'A4'!AK29</f>
        <v>0</v>
      </c>
      <c r="AL29" s="396">
        <f>'A4'!AL29</f>
        <v>15.60445904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344.73030120000004</v>
      </c>
      <c r="AR29" s="396">
        <f>'A4'!AR29</f>
        <v>3243.1033135199978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121.42773384</v>
      </c>
      <c r="M32" s="474">
        <f>'A4'!M32</f>
        <v>0</v>
      </c>
      <c r="N32" s="474">
        <f>'A4'!N32</f>
        <v>2.9334059799999999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20.506785999999998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1.7142770800000002</v>
      </c>
      <c r="AE32" s="474">
        <f>'A4'!AE32</f>
        <v>0</v>
      </c>
      <c r="AF32" s="474">
        <f>'A4'!AF32</f>
        <v>0</v>
      </c>
      <c r="AG32" s="474">
        <f>'A4'!AG32</f>
        <v>27.041040100000004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223.53376753999999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93.650951559999996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10.253386000000001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1.3908770800000003</v>
      </c>
      <c r="AE33" s="396">
        <f>'A4'!AE33</f>
        <v>0</v>
      </c>
      <c r="AF33" s="396">
        <f>'A4'!AF33</f>
        <v>0</v>
      </c>
      <c r="AG33" s="396">
        <f>'A4'!AG33</f>
        <v>27.041040100000004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36.0334699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0.16445199999999999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15.09761494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93.650951559999996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10.253386000000001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1.2264250800000003</v>
      </c>
      <c r="AE35" s="396">
        <f>'A4'!AE35</f>
        <v>0</v>
      </c>
      <c r="AF35" s="396">
        <f>'A4'!AF35</f>
        <v>0</v>
      </c>
      <c r="AG35" s="396">
        <f>'A4'!AG35</f>
        <v>27.041040100000004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20.93585496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27.776782279999999</v>
      </c>
      <c r="M36" s="396">
        <f>'A4'!M36</f>
        <v>0</v>
      </c>
      <c r="N36" s="396">
        <f>'A4'!N36</f>
        <v>2.9334059799999999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10.253399999999999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0.32339999999999997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132.41729554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27.776782279999999</v>
      </c>
      <c r="M38" s="396">
        <f>'A4'!M38</f>
        <v>0</v>
      </c>
      <c r="N38" s="396">
        <f>'A4'!N38</f>
        <v>2.9334059799999999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10.253399999999999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0.32339999999999997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132.41729554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55.083002100000002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54.683910080000004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0.39909201999999999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18.356339999999999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18.356339999999999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121.42773384</v>
      </c>
      <c r="M48" s="396">
        <f>'A4'!M48</f>
        <v>0</v>
      </c>
      <c r="N48" s="396">
        <f>'A4'!N48</f>
        <v>2.9334059799999999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20.506785999999998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20.070617079999998</v>
      </c>
      <c r="AE48" s="396">
        <f>'A4'!AE48</f>
        <v>0</v>
      </c>
      <c r="AF48" s="396">
        <f>'A4'!AF48</f>
        <v>0</v>
      </c>
      <c r="AG48" s="396">
        <f>'A4'!AG48</f>
        <v>27.041040100000004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223.53376753999999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1.4405166599999999</v>
      </c>
      <c r="M50" s="396">
        <f>'A4'!M50</f>
        <v>0</v>
      </c>
      <c r="N50" s="396">
        <f>'A4'!N50</f>
        <v>1.8262767600000001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20.506786000000002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1.71427708</v>
      </c>
      <c r="AE50" s="396">
        <f>'A4'!AE50</f>
        <v>0</v>
      </c>
      <c r="AF50" s="396">
        <f>'A4'!AF50</f>
        <v>0</v>
      </c>
      <c r="AG50" s="396">
        <f>'A4'!AG50</f>
        <v>27.041040100000004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92.21043490000001</v>
      </c>
      <c r="M51" s="396">
        <f>'A4'!M51</f>
        <v>0</v>
      </c>
      <c r="N51" s="396">
        <f>'A4'!N51</f>
        <v>1.10712922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18.356339999999999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223.53376754000001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27.776782279999999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13.3237834</v>
      </c>
      <c r="M55" s="474">
        <f>'A4'!M55</f>
        <v>0</v>
      </c>
      <c r="N55" s="474">
        <f>'A4'!N55</f>
        <v>41.834642019999997</v>
      </c>
      <c r="O55" s="474">
        <f>'A4'!O55</f>
        <v>8.3242679599999967</v>
      </c>
      <c r="P55" s="474">
        <f>'A4'!P55</f>
        <v>0</v>
      </c>
      <c r="Q55" s="474">
        <f>'A4'!Q55</f>
        <v>0</v>
      </c>
      <c r="R55" s="474">
        <f>'A4'!R55</f>
        <v>53.180566999999996</v>
      </c>
      <c r="S55" s="474">
        <f>'A4'!S55</f>
        <v>9.9621454400000005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0.51660151999999993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148.40307925999997</v>
      </c>
      <c r="AD55" s="474">
        <f>'A4'!AD55</f>
        <v>1042.3735424199997</v>
      </c>
      <c r="AE55" s="474">
        <f>'A4'!AE55</f>
        <v>0</v>
      </c>
      <c r="AF55" s="474">
        <f>'A4'!AF55</f>
        <v>0</v>
      </c>
      <c r="AG55" s="474">
        <f>'A4'!AG55</f>
        <v>2.2083740000000001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95.472027239999989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600.18320786000004</v>
      </c>
      <c r="AR55" s="474">
        <f>'A4'!AR55</f>
        <v>658.92592962000015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13.3237834</v>
      </c>
      <c r="M56" s="396">
        <f>'A4'!M56</f>
        <v>0</v>
      </c>
      <c r="N56" s="396">
        <f>'A4'!N56</f>
        <v>0</v>
      </c>
      <c r="O56" s="396">
        <f>'A4'!O56</f>
        <v>7.9377878999999973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4.9961032800000007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0.51660151999999993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11.372858499999998</v>
      </c>
      <c r="AD56" s="396">
        <f>'A4'!AD56</f>
        <v>303.64802042000008</v>
      </c>
      <c r="AE56" s="396">
        <f>'A4'!AE56</f>
        <v>0</v>
      </c>
      <c r="AF56" s="396">
        <f>'A4'!AF56</f>
        <v>0</v>
      </c>
      <c r="AG56" s="396">
        <f>'A4'!AG56</f>
        <v>2.2083740000000001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1.9985658800000001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599.98622743999999</v>
      </c>
      <c r="AR56" s="396">
        <f>'A4'!AR56</f>
        <v>99.858962739999996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1.104484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32.040887620000007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13.3237834</v>
      </c>
      <c r="M58" s="396">
        <f>'A4'!M58</f>
        <v>0</v>
      </c>
      <c r="N58" s="396">
        <f>'A4'!N58</f>
        <v>0</v>
      </c>
      <c r="O58" s="396">
        <f>'A4'!O58</f>
        <v>7.9377878999999973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4.9961032800000007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0.51660151999999993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11.372858499999998</v>
      </c>
      <c r="AD58" s="396">
        <f>'A4'!AD58</f>
        <v>302.54353642000007</v>
      </c>
      <c r="AE58" s="396">
        <f>'A4'!AE58</f>
        <v>0</v>
      </c>
      <c r="AF58" s="396">
        <f>'A4'!AF58</f>
        <v>0</v>
      </c>
      <c r="AG58" s="396">
        <f>'A4'!AG58</f>
        <v>2.2083740000000001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1.9985658800000001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599.98622743999999</v>
      </c>
      <c r="AR58" s="396">
        <f>'A4'!AR58</f>
        <v>67.818075119999989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41.834642019999997</v>
      </c>
      <c r="O59" s="396">
        <f>'A4'!O59</f>
        <v>0.18751051999999999</v>
      </c>
      <c r="P59" s="396">
        <f>'A4'!P59</f>
        <v>0</v>
      </c>
      <c r="Q59" s="396">
        <f>'A4'!Q59</f>
        <v>0</v>
      </c>
      <c r="R59" s="396">
        <f>'A4'!R59</f>
        <v>53.180566999999996</v>
      </c>
      <c r="S59" s="396">
        <f>'A4'!S59</f>
        <v>4.9660421599999998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102.80588051999999</v>
      </c>
      <c r="AD59" s="396">
        <f>'A4'!AD59</f>
        <v>539.94453599999974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90.259718079999985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</v>
      </c>
      <c r="AR59" s="396">
        <f>'A4'!AR59</f>
        <v>405.05698738000018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4.9660421599999998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20.809271999999996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9.8988671799999981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41.834642019999997</v>
      </c>
      <c r="O61" s="396">
        <f>'A4'!O61</f>
        <v>0.18751051999999999</v>
      </c>
      <c r="P61" s="396">
        <f>'A4'!P61</f>
        <v>0</v>
      </c>
      <c r="Q61" s="396">
        <f>'A4'!Q61</f>
        <v>0</v>
      </c>
      <c r="R61" s="396">
        <f>'A4'!R61</f>
        <v>53.180566999999996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102.80588051999999</v>
      </c>
      <c r="AD61" s="396">
        <f>'A4'!AD61</f>
        <v>519.13526399999978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90.259718079999985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</v>
      </c>
      <c r="AR61" s="396">
        <f>'A4'!AR61</f>
        <v>395.15812020000016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173.90568599999995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173.90568599999995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0.19896954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34.224340239999997</v>
      </c>
      <c r="AD65" s="396">
        <f>'A4'!AD65</f>
        <v>24.875299999999999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3.2137432800000001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0.19698041999999999</v>
      </c>
      <c r="AR65" s="396">
        <f>'A4'!AR65</f>
        <v>154.00997949999999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0.19896954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34.224340239999997</v>
      </c>
      <c r="AD66" s="396">
        <f>'A4'!AD66</f>
        <v>15.410785000000002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1.2008524000000003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0.19698041999999999</v>
      </c>
      <c r="AR66" s="396">
        <f>'A4'!AR66</f>
        <v>139.14891172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9.4645149999999969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2.01289088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14.861067779999992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13.3237834</v>
      </c>
      <c r="M71" s="396">
        <f>'A4'!M71</f>
        <v>0</v>
      </c>
      <c r="N71" s="396">
        <f>'A4'!N71</f>
        <v>41.834642019999997</v>
      </c>
      <c r="O71" s="396">
        <f>'A4'!O71</f>
        <v>8.3242679599999967</v>
      </c>
      <c r="P71" s="396">
        <f>'A4'!P71</f>
        <v>0</v>
      </c>
      <c r="Q71" s="396">
        <f>'A4'!Q71</f>
        <v>0</v>
      </c>
      <c r="R71" s="396">
        <f>'A4'!R71</f>
        <v>53.180566999999996</v>
      </c>
      <c r="S71" s="396">
        <f>'A4'!S71</f>
        <v>9.9621454400000005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0.51660151999999993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148.40307925999997</v>
      </c>
      <c r="AD71" s="396">
        <f>'A4'!AD71</f>
        <v>1042.3735424199997</v>
      </c>
      <c r="AE71" s="396">
        <f>'A4'!AE71</f>
        <v>0</v>
      </c>
      <c r="AF71" s="396">
        <f>'A4'!AF71</f>
        <v>0</v>
      </c>
      <c r="AG71" s="396">
        <f>'A4'!AG71</f>
        <v>2.2083740000000001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95.472027239999989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600.18320786000004</v>
      </c>
      <c r="AR71" s="396">
        <f>'A4'!AR71</f>
        <v>658.92592962000015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13.3237834</v>
      </c>
      <c r="M73" s="396">
        <f>'A4'!M73</f>
        <v>0</v>
      </c>
      <c r="N73" s="396">
        <f>'A4'!N73</f>
        <v>31.369839500000001</v>
      </c>
      <c r="O73" s="396">
        <f>'A4'!O73</f>
        <v>8.1729458599999987</v>
      </c>
      <c r="P73" s="396">
        <f>'A4'!P73</f>
        <v>0</v>
      </c>
      <c r="Q73" s="396">
        <f>'A4'!Q73</f>
        <v>0</v>
      </c>
      <c r="R73" s="396">
        <f>'A4'!R73</f>
        <v>28.167702000000002</v>
      </c>
      <c r="S73" s="396">
        <f>'A4'!S73</f>
        <v>9.9621454400000005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0.25832625999999997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148.40307926000003</v>
      </c>
      <c r="AD73" s="396">
        <f>'A4'!AD73</f>
        <v>1042.3735424200001</v>
      </c>
      <c r="AE73" s="396">
        <f>'A4'!AE73</f>
        <v>0</v>
      </c>
      <c r="AF73" s="396">
        <f>'A4'!AF73</f>
        <v>0</v>
      </c>
      <c r="AG73" s="396">
        <f>'A4'!AG73</f>
        <v>2.2083740000000001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50.342124040000002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600.18320786000004</v>
      </c>
      <c r="AR73" s="396">
        <f>'A4'!AR73</f>
        <v>636.7613350999992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10.464802520000001</v>
      </c>
      <c r="O74" s="396">
        <f>'A4'!O74</f>
        <v>0.15132210000000001</v>
      </c>
      <c r="P74" s="396">
        <f>'A4'!P74</f>
        <v>0</v>
      </c>
      <c r="Q74" s="396">
        <f>'A4'!Q74</f>
        <v>0</v>
      </c>
      <c r="R74" s="396">
        <f>'A4'!R74</f>
        <v>25.012864999999998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0.25827526000000001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45.129903200000001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22.164594520000001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1108.1906952700001</v>
      </c>
      <c r="E28" s="259">
        <f xml:space="preserve"> 'A5'!E28</f>
        <v>91.428315780000005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1199.6190110500002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443.61461349000007</v>
      </c>
      <c r="E29" s="259">
        <f xml:space="preserve"> 'A5'!E29</f>
        <v>58.003818410000001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501.61843190000008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443.61461349000007</v>
      </c>
      <c r="E31" s="259">
        <f xml:space="preserve"> 'A5'!E31</f>
        <v>58.003818410000001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501.61843190000008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645.45168579000006</v>
      </c>
      <c r="E32" s="259">
        <f xml:space="preserve"> 'A5'!E32</f>
        <v>20.83526543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666.28695122000011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645.45168579000006</v>
      </c>
      <c r="E34" s="259">
        <f xml:space="preserve"> 'A5'!E34</f>
        <v>20.83526543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666.28695122000011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19.124395990000004</v>
      </c>
      <c r="E38" s="259">
        <f xml:space="preserve"> 'A5'!E38</f>
        <v>12.589231939999999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31.713627930000001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18.532579300000002</v>
      </c>
      <c r="E39" s="259">
        <f xml:space="preserve"> 'A5'!E39</f>
        <v>12.589231939999999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31.12181124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0.59181669000000003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0.59181669000000003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506.45924987999996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506.45924987999996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506.45924987999996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506.45924987999996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1614.6499451500001</v>
      </c>
      <c r="E44" s="259">
        <f xml:space="preserve"> 'A5'!E44</f>
        <v>91.428315780000005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1706.0782609300002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696.60486393999997</v>
      </c>
      <c r="E47" s="259">
        <f xml:space="preserve"> 'A5'!E47</f>
        <v>78.966949810000003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775.57181375000005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64.081838500000003</v>
      </c>
      <c r="E48" s="259">
        <f xml:space="preserve"> 'A5'!E48</f>
        <v>0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64.081838500000003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64.081838500000003</v>
      </c>
      <c r="E50" s="259">
        <f xml:space="preserve"> 'A5'!E50</f>
        <v>0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64.081838500000003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374.17221573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374.17221573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374.17221573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374.17221573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258.35080970999996</v>
      </c>
      <c r="E57" s="259">
        <f xml:space="preserve"> 'A5'!E57</f>
        <v>78.966949810000003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337.31775951999998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83.306751900000009</v>
      </c>
      <c r="E58" s="259">
        <f xml:space="preserve"> 'A5'!E58</f>
        <v>27.320133719999998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110.62688562000001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175.04405780999997</v>
      </c>
      <c r="E59" s="259">
        <f xml:space="preserve"> 'A5'!E59</f>
        <v>51.646816090000002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226.69087389999999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494.79442919000002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494.79442919000002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494.79442919000002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494.79442919000002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1191.3992931299999</v>
      </c>
      <c r="E63" s="259">
        <f xml:space="preserve"> 'A5'!E63</f>
        <v>78.966949810000003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1270.3662429400001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2806.0492382800003</v>
      </c>
      <c r="E65" s="259">
        <f xml:space="preserve"> 'A5'!E65</f>
        <v>170.39526559000001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2976.4445038700005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87839.650663709908</v>
      </c>
      <c r="E67" s="441">
        <f xml:space="preserve"> 'A5'!E67</f>
        <v>11955.23667857</v>
      </c>
      <c r="F67" s="441">
        <f xml:space="preserve"> 'A5'!F67</f>
        <v>0.47329563999999996</v>
      </c>
      <c r="G67" s="441">
        <f xml:space="preserve"> 'A5'!G67</f>
        <v>30.211635889999997</v>
      </c>
      <c r="H67" s="441">
        <f xml:space="preserve"> 'A5'!H67</f>
        <v>45.651731520000013</v>
      </c>
      <c r="I67" s="441">
        <f xml:space="preserve"> 'A5'!I67</f>
        <v>7.9453219999999991E-2</v>
      </c>
      <c r="J67" s="441">
        <f xml:space="preserve"> 'A5'!J67</f>
        <v>3.8313079999999999E-2</v>
      </c>
      <c r="K67" s="441">
        <f xml:space="preserve"> 'A5'!K67</f>
        <v>0.75933181999999999</v>
      </c>
      <c r="L67" s="441">
        <f xml:space="preserve"> 'A5'!L67</f>
        <v>0.60162731999999997</v>
      </c>
      <c r="M67" s="441">
        <f xml:space="preserve"> 'A5'!M67</f>
        <v>99872.702730769903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433.03361680999996</v>
      </c>
      <c r="E28" s="110">
        <f>'A6'!E28</f>
        <v>44.188752360000002</v>
      </c>
      <c r="F28" s="110">
        <f>'A6'!F28</f>
        <v>237.03201637999999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714.25438554999994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323.53829459999997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323.53829459999997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323.53829459999997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323.53829459999997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109.49532221</v>
      </c>
      <c r="E38" s="110">
        <f>'A6'!E38</f>
        <v>44.188752360000002</v>
      </c>
      <c r="F38" s="110">
        <f>'A6'!F38</f>
        <v>237.03201637999999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390.71609094999997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109.49532221</v>
      </c>
      <c r="E40" s="110">
        <f>'A6'!E40</f>
        <v>44.188752360000002</v>
      </c>
      <c r="F40" s="110">
        <f>'A6'!F40</f>
        <v>237.03201637999999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390.71609094999997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121.32935425999999</v>
      </c>
      <c r="E41" s="110">
        <f>'A6'!E41</f>
        <v>0</v>
      </c>
      <c r="F41" s="110">
        <f>'A6'!F41</f>
        <v>308.94275142999999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430.27210568999999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9.9213500000000007E-3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9.9213500000000007E-3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121.31943290999999</v>
      </c>
      <c r="E43" s="110">
        <f>'A6'!E43</f>
        <v>0</v>
      </c>
      <c r="F43" s="110">
        <f>'A6'!F43</f>
        <v>308.94275142999999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430.26218433999998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554.36297106999996</v>
      </c>
      <c r="E44" s="110">
        <f>'A6'!E44</f>
        <v>44.188752360000002</v>
      </c>
      <c r="F44" s="110">
        <f>'A6'!F44</f>
        <v>545.97476781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1144.5264912399998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328.98065038999999</v>
      </c>
      <c r="E47" s="110">
        <f>'A6'!E47</f>
        <v>0</v>
      </c>
      <c r="F47" s="110">
        <f>'A6'!F47</f>
        <v>268.75275792000002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597.73340830999996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207.51101249999999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207.51101249999999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207.51101249999999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207.51101249999999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121.46963788999999</v>
      </c>
      <c r="E57" s="110">
        <f>'A6'!E57</f>
        <v>0</v>
      </c>
      <c r="F57" s="110">
        <f>'A6'!F57</f>
        <v>268.75275792000002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390.22239581000002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0.15020498000000002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0.15020498000000002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121.31943290999999</v>
      </c>
      <c r="E59" s="110">
        <f>'A6'!E59</f>
        <v>0</v>
      </c>
      <c r="F59" s="110">
        <f>'A6'!F59</f>
        <v>268.75275792000002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390.07219083000001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109.98263598</v>
      </c>
      <c r="E60" s="110">
        <f>'A6'!E60</f>
        <v>44.188752359999995</v>
      </c>
      <c r="F60" s="110">
        <f>'A6'!F60</f>
        <v>196.84202286999999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351.01341121000002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0.48731377000000003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0.48731377000000003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109.49532221</v>
      </c>
      <c r="E62" s="110">
        <f>'A6'!E62</f>
        <v>44.188752359999995</v>
      </c>
      <c r="F62" s="110">
        <f>'A6'!F62</f>
        <v>196.84202286999999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350.52609744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438.96328636999999</v>
      </c>
      <c r="E63" s="110">
        <f>'A6'!E63</f>
        <v>44.188752359999995</v>
      </c>
      <c r="F63" s="110">
        <f>'A6'!F63</f>
        <v>465.59478079000002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948.74681951999992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993.32625743999995</v>
      </c>
      <c r="E65" s="110">
        <f>'A6'!E65</f>
        <v>88.37750471999999</v>
      </c>
      <c r="F65" s="110">
        <f>'A6'!F65</f>
        <v>1011.5695486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2093.2733107599997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336242.61423901981</v>
      </c>
      <c r="E67" s="442">
        <f>'A6'!E67</f>
        <v>10619.777823159999</v>
      </c>
      <c r="F67" s="442">
        <f>'A6'!F67</f>
        <v>20804.941667509993</v>
      </c>
      <c r="G67" s="442">
        <f>'A6'!G67</f>
        <v>10972.991124800001</v>
      </c>
      <c r="H67" s="442">
        <f>'A6'!H67</f>
        <v>2891.4959582000001</v>
      </c>
      <c r="I67" s="442">
        <f>'A6'!I67</f>
        <v>8200.0820896700006</v>
      </c>
      <c r="J67" s="442">
        <f>'A6'!J67</f>
        <v>562.48261727000011</v>
      </c>
      <c r="K67" s="442">
        <f>'A6'!K67</f>
        <v>3661.1934984999998</v>
      </c>
      <c r="L67" s="442">
        <f>'A6'!L67</f>
        <v>393955.57901812979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143.24288745999999</v>
      </c>
      <c r="K28" s="479">
        <f>'A7'!K28</f>
        <v>143.24288745999999</v>
      </c>
      <c r="L28" s="479">
        <f>'A7'!L28</f>
        <v>71.621443729999996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825.1567265000001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825.1567265000001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143.24288745999999</v>
      </c>
      <c r="K32" s="110">
        <f>'A7'!K32</f>
        <v>143.24288745999999</v>
      </c>
      <c r="L32" s="110">
        <f>'A7'!L32</f>
        <v>71.621443729999996</v>
      </c>
      <c r="M32" s="110">
        <f>'A7'!M32</f>
        <v>881.15128241000002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143.24288745999999</v>
      </c>
      <c r="K34" s="110">
        <f>'A7'!K34</f>
        <v>143.24288745999999</v>
      </c>
      <c r="L34" s="110">
        <f>'A7'!L34</f>
        <v>71.621443729999996</v>
      </c>
      <c r="M34" s="110">
        <f>'A7'!M34</f>
        <v>881.15128241000002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422.42971888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31.12181124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391.30790763999994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936.73135557000001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506.46917122999997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430.26218433999998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143.24288745999999</v>
      </c>
      <c r="K44" s="110">
        <f>'A7'!K44</f>
        <v>143.24288745999999</v>
      </c>
      <c r="L44" s="110">
        <f>'A7'!L44</f>
        <v>71.621443729999996</v>
      </c>
      <c r="M44" s="110">
        <f>'A7'!M44</f>
        <v>3065.4690833599998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271.592851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271.592851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374.17221573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374.17221573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727.54015533000006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110.77709060000001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616.76306473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845.80784040000003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495.28174296000003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350.52609744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2219.11306246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143.24288745999999</v>
      </c>
      <c r="K65" s="110">
        <f>'A7'!K65</f>
        <v>143.24288745999999</v>
      </c>
      <c r="L65" s="110">
        <f>'A7'!L65</f>
        <v>71.621443729999996</v>
      </c>
      <c r="M65" s="110">
        <f>'A7'!M65</f>
        <v>5284.5821458200007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677.8401553299999</v>
      </c>
      <c r="E69" s="442">
        <f>'A7'!E69</f>
        <v>6744.5803698300015</v>
      </c>
      <c r="F69" s="442">
        <f>'A7'!F69</f>
        <v>3683.6556138399997</v>
      </c>
      <c r="G69" s="442">
        <f>'A7'!G69</f>
        <v>34.285347699999996</v>
      </c>
      <c r="H69" s="442">
        <f>'A7'!H69</f>
        <v>34.754151980000003</v>
      </c>
      <c r="I69" s="442">
        <f>'A7'!I69</f>
        <v>184.06619936000004</v>
      </c>
      <c r="J69" s="442">
        <f>'A7'!J69</f>
        <v>525.14492414000006</v>
      </c>
      <c r="K69" s="442">
        <f>'A7'!K69</f>
        <v>11884.326762180001</v>
      </c>
      <c r="L69" s="442">
        <f>'A7'!L69</f>
        <v>2077.6845804749992</v>
      </c>
      <c r="M69" s="442">
        <f>'A7'!M69</f>
        <v>1640237.3295431947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286.48577491999998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286.48577491999998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286.48577491999998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286.48577491999998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286.48577491999998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260.72125757000003</v>
      </c>
      <c r="M62" s="389">
        <f>'A8'!M67</f>
        <v>0</v>
      </c>
      <c r="N62" s="389">
        <f>'A8'!N67</f>
        <v>68.160380309999994</v>
      </c>
      <c r="O62" s="389">
        <f>'A8'!O67</f>
        <v>447.80776005999996</v>
      </c>
      <c r="P62" s="389">
        <f>'A8'!P67</f>
        <v>0</v>
      </c>
      <c r="Q62" s="389">
        <f>'A8'!Q67</f>
        <v>0</v>
      </c>
      <c r="R62" s="389">
        <f>'A8'!R67</f>
        <v>113.52490286000001</v>
      </c>
      <c r="S62" s="389">
        <f>'A8'!S67</f>
        <v>14.153216160000001</v>
      </c>
      <c r="T62" s="389">
        <f>'A8'!T67</f>
        <v>0</v>
      </c>
      <c r="U62" s="389">
        <f>'A8'!U67</f>
        <v>0</v>
      </c>
      <c r="V62" s="389">
        <f>'A8'!V67</f>
        <v>0</v>
      </c>
      <c r="W62" s="389">
        <f>'A8'!W67</f>
        <v>0</v>
      </c>
      <c r="X62" s="389">
        <f>'A8'!X67</f>
        <v>0</v>
      </c>
      <c r="Y62" s="389">
        <f>'A8'!Y67</f>
        <v>0.59552057999999997</v>
      </c>
      <c r="Z62" s="389">
        <f>'A8'!Z67</f>
        <v>0.42125170000000001</v>
      </c>
      <c r="AA62" s="389">
        <f>'A8'!AA67</f>
        <v>0</v>
      </c>
      <c r="AB62" s="389">
        <f>'A8'!AB67</f>
        <v>0</v>
      </c>
      <c r="AC62" s="389">
        <f>'A8'!AC67</f>
        <v>890.14611107999997</v>
      </c>
      <c r="AD62" s="389">
        <f>'A8'!AD67</f>
        <v>1624.9395722699996</v>
      </c>
      <c r="AE62" s="389">
        <f>'A8'!AE67</f>
        <v>0</v>
      </c>
      <c r="AF62" s="389">
        <f>'A8'!AF67</f>
        <v>0</v>
      </c>
      <c r="AG62" s="389">
        <f>'A8'!AG67</f>
        <v>95.631780860000021</v>
      </c>
      <c r="AH62" s="389">
        <f>'A8'!AH67</f>
        <v>0</v>
      </c>
      <c r="AI62" s="389">
        <f>'A8'!AI67</f>
        <v>0</v>
      </c>
      <c r="AJ62" s="389">
        <f>'A8'!AJ67</f>
        <v>6.0556080000000005E-2</v>
      </c>
      <c r="AK62" s="389">
        <f>'A8'!AK67</f>
        <v>0</v>
      </c>
      <c r="AL62" s="389">
        <f>'A8'!AL67</f>
        <v>111.07648627999998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944.91350906000002</v>
      </c>
      <c r="AR62" s="389">
        <f>'A8'!AR67</f>
        <v>4125.5630106799981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167</v>
      </c>
      <c r="F18" s="327">
        <v>104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16</v>
      </c>
      <c r="F20" s="328"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4439.8994857699963</v>
      </c>
      <c r="F31" s="353">
        <v>0</v>
      </c>
      <c r="G31" s="354">
        <v>1553.3091502250006</v>
      </c>
      <c r="H31" s="354">
        <v>21047.841054469995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492880.16995739948</v>
      </c>
      <c r="E13" s="471">
        <f t="shared" ref="E13:M13" si="0">E14+E17+E20+E23</f>
        <v>20821.541287999993</v>
      </c>
      <c r="F13" s="471">
        <f t="shared" si="0"/>
        <v>108.207112</v>
      </c>
      <c r="G13" s="471">
        <f t="shared" si="0"/>
        <v>251.83254151000017</v>
      </c>
      <c r="H13" s="471">
        <f t="shared" si="0"/>
        <v>157.21811115999998</v>
      </c>
      <c r="I13" s="471">
        <f t="shared" si="0"/>
        <v>26.885988000000005</v>
      </c>
      <c r="J13" s="471">
        <f t="shared" si="0"/>
        <v>1.5447419699999996</v>
      </c>
      <c r="K13" s="471">
        <f t="shared" si="0"/>
        <v>66.644261409999984</v>
      </c>
      <c r="L13" s="471">
        <f t="shared" si="0"/>
        <v>120.63854170999997</v>
      </c>
      <c r="M13" s="471">
        <f t="shared" si="0"/>
        <v>514434.68254315952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303017.70259974955</v>
      </c>
      <c r="E14" s="396">
        <f t="shared" si="1"/>
        <v>4799.9481243199998</v>
      </c>
      <c r="F14" s="396">
        <f t="shared" si="1"/>
        <v>20.64002279</v>
      </c>
      <c r="G14" s="396">
        <f t="shared" si="1"/>
        <v>39.208103790000003</v>
      </c>
      <c r="H14" s="396">
        <f t="shared" si="1"/>
        <v>12.004405100000003</v>
      </c>
      <c r="I14" s="396">
        <f t="shared" si="1"/>
        <v>5.0641459999999999E-2</v>
      </c>
      <c r="J14" s="396">
        <f t="shared" si="1"/>
        <v>5.0753999999999999E-3</v>
      </c>
      <c r="K14" s="396">
        <f t="shared" si="1"/>
        <v>2.33431225</v>
      </c>
      <c r="L14" s="396">
        <f t="shared" si="1"/>
        <v>21.543370830000001</v>
      </c>
      <c r="M14" s="396">
        <f t="shared" si="1"/>
        <v>307913.43665568961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215529.60499778966</v>
      </c>
      <c r="E15" s="120">
        <v>1836.6504472600002</v>
      </c>
      <c r="F15" s="120">
        <v>6.8203903200000005</v>
      </c>
      <c r="G15" s="120">
        <v>9.1358685699999995</v>
      </c>
      <c r="H15" s="120">
        <v>5.754225670000003</v>
      </c>
      <c r="I15" s="120">
        <v>5.0641459999999999E-2</v>
      </c>
      <c r="J15" s="120">
        <v>5.0753999999999999E-3</v>
      </c>
      <c r="K15" s="120">
        <v>0</v>
      </c>
      <c r="L15" s="383">
        <v>8.0461805399999982</v>
      </c>
      <c r="M15" s="110">
        <f t="shared" ref="M15:M29" si="2">SUM(D15:L15)</f>
        <v>217396.06782700968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87488.097601959918</v>
      </c>
      <c r="E16" s="110">
        <v>2963.2976770599994</v>
      </c>
      <c r="F16" s="110">
        <v>13.819632469999998</v>
      </c>
      <c r="G16" s="110">
        <v>30.072235220000003</v>
      </c>
      <c r="H16" s="110">
        <v>6.2501794300000002</v>
      </c>
      <c r="I16" s="110">
        <v>0</v>
      </c>
      <c r="J16" s="110">
        <v>0</v>
      </c>
      <c r="K16" s="110">
        <v>2.33431225</v>
      </c>
      <c r="L16" s="383">
        <v>13.497190290000001</v>
      </c>
      <c r="M16" s="110">
        <f t="shared" si="2"/>
        <v>90517.368828679901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108068.36298378992</v>
      </c>
      <c r="E17" s="396">
        <f t="shared" si="3"/>
        <v>5190.3396656599953</v>
      </c>
      <c r="F17" s="396">
        <f t="shared" si="3"/>
        <v>12.137583509999999</v>
      </c>
      <c r="G17" s="396">
        <f t="shared" si="3"/>
        <v>21.466701420000007</v>
      </c>
      <c r="H17" s="396">
        <f t="shared" si="3"/>
        <v>17.247832019999997</v>
      </c>
      <c r="I17" s="396">
        <f t="shared" si="3"/>
        <v>3.1223608700000001</v>
      </c>
      <c r="J17" s="396">
        <f t="shared" si="3"/>
        <v>0</v>
      </c>
      <c r="K17" s="396">
        <f t="shared" si="3"/>
        <v>0</v>
      </c>
      <c r="L17" s="396">
        <f t="shared" si="3"/>
        <v>40.927158270000007</v>
      </c>
      <c r="M17" s="110">
        <f t="shared" si="2"/>
        <v>113353.60428553991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22109.08699893003</v>
      </c>
      <c r="E18" s="120">
        <v>2048.5417481899967</v>
      </c>
      <c r="F18" s="120">
        <v>10.815233539999999</v>
      </c>
      <c r="G18" s="120">
        <v>18.477831820000006</v>
      </c>
      <c r="H18" s="120">
        <v>11.507633599999998</v>
      </c>
      <c r="I18" s="120">
        <v>3.1223608700000001</v>
      </c>
      <c r="J18" s="120">
        <v>0</v>
      </c>
      <c r="K18" s="120">
        <v>0</v>
      </c>
      <c r="L18" s="383">
        <v>14.707701350000004</v>
      </c>
      <c r="M18" s="110">
        <f t="shared" si="2"/>
        <v>24216.259508300023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85959.275984859894</v>
      </c>
      <c r="E19" s="110">
        <v>3141.7979174699985</v>
      </c>
      <c r="F19" s="110">
        <v>1.3223499699999999</v>
      </c>
      <c r="G19" s="110">
        <v>2.9888696000000001</v>
      </c>
      <c r="H19" s="110">
        <v>5.7401984200000005</v>
      </c>
      <c r="I19" s="110">
        <v>0</v>
      </c>
      <c r="J19" s="110">
        <v>0</v>
      </c>
      <c r="K19" s="110">
        <v>0</v>
      </c>
      <c r="L19" s="383">
        <v>26.219456919999999</v>
      </c>
      <c r="M19" s="110">
        <f t="shared" si="2"/>
        <v>89137.344777239879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4525.9679997100011</v>
      </c>
      <c r="E20" s="396">
        <f t="shared" si="4"/>
        <v>73.639713249999971</v>
      </c>
      <c r="F20" s="396">
        <f t="shared" si="4"/>
        <v>6.5035799999999993E-3</v>
      </c>
      <c r="G20" s="396">
        <f t="shared" si="4"/>
        <v>3.2088199800000003</v>
      </c>
      <c r="H20" s="396">
        <f t="shared" si="4"/>
        <v>0.29181910999999999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4603.1148556300004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2051.5623755199999</v>
      </c>
      <c r="E21" s="110">
        <v>47.906143799999974</v>
      </c>
      <c r="F21" s="110">
        <v>6.5035799999999993E-3</v>
      </c>
      <c r="G21" s="110">
        <v>0.48704561000000002</v>
      </c>
      <c r="H21" s="110">
        <v>0.29181910999999999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2100.2538876199997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2474.4056241900012</v>
      </c>
      <c r="E22" s="110">
        <v>25.733569450000001</v>
      </c>
      <c r="F22" s="110">
        <v>0</v>
      </c>
      <c r="G22" s="110">
        <v>2.7217743700000003</v>
      </c>
      <c r="H22" s="110">
        <v>0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2502.8609680100008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77268.136374149966</v>
      </c>
      <c r="E23" s="110">
        <f t="shared" si="5"/>
        <v>10757.613784769996</v>
      </c>
      <c r="F23" s="110">
        <f t="shared" si="5"/>
        <v>75.423002119999992</v>
      </c>
      <c r="G23" s="110">
        <f t="shared" si="5"/>
        <v>187.94891632000017</v>
      </c>
      <c r="H23" s="110">
        <f t="shared" si="5"/>
        <v>127.67405492999997</v>
      </c>
      <c r="I23" s="110">
        <f t="shared" si="5"/>
        <v>23.712985670000005</v>
      </c>
      <c r="J23" s="110">
        <f t="shared" si="5"/>
        <v>1.5396665699999996</v>
      </c>
      <c r="K23" s="110">
        <f t="shared" si="5"/>
        <v>64.309949159999988</v>
      </c>
      <c r="L23" s="383">
        <f t="shared" si="5"/>
        <v>58.168012609999963</v>
      </c>
      <c r="M23" s="110">
        <f t="shared" si="2"/>
        <v>88564.526746299976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52700.03904650997</v>
      </c>
      <c r="E24" s="110">
        <v>8268.2997607999951</v>
      </c>
      <c r="F24" s="110">
        <v>75.211155179999992</v>
      </c>
      <c r="G24" s="110">
        <v>176.66842323000017</v>
      </c>
      <c r="H24" s="110">
        <v>115.10069322999996</v>
      </c>
      <c r="I24" s="110">
        <v>23.633532450000004</v>
      </c>
      <c r="J24" s="110">
        <v>1.5013534899999996</v>
      </c>
      <c r="K24" s="110">
        <v>63.550617339999988</v>
      </c>
      <c r="L24" s="383">
        <v>57.566385289999964</v>
      </c>
      <c r="M24" s="110">
        <f t="shared" si="2"/>
        <v>61481.570967519969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24568.097327639996</v>
      </c>
      <c r="E25" s="110">
        <v>2489.3140239700001</v>
      </c>
      <c r="F25" s="110">
        <v>0.21184693999999998</v>
      </c>
      <c r="G25" s="110">
        <v>11.280493090000002</v>
      </c>
      <c r="H25" s="110">
        <v>12.573361700000005</v>
      </c>
      <c r="I25" s="110">
        <v>7.9453219999999991E-2</v>
      </c>
      <c r="J25" s="110">
        <v>3.8313079999999999E-2</v>
      </c>
      <c r="K25" s="110">
        <v>0.75933181999999999</v>
      </c>
      <c r="L25" s="383">
        <v>0.60162731999999997</v>
      </c>
      <c r="M25" s="110">
        <f t="shared" si="2"/>
        <v>27082.95577878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155313.13733473999</v>
      </c>
      <c r="E26" s="471">
        <f t="shared" si="6"/>
        <v>12145.313738590001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8.8180055900000021</v>
      </c>
      <c r="M26" s="471">
        <f t="shared" si="6"/>
        <v>167467.26907891998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155306.02801678999</v>
      </c>
      <c r="E27" s="120">
        <v>12144.749058060001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8.8180055900000021</v>
      </c>
      <c r="M27" s="110">
        <f t="shared" si="2"/>
        <v>167459.59508043999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7.1093179499999994</v>
      </c>
      <c r="E28" s="110">
        <v>0.56468052999999996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7.6739984799999998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648193.30729213951</v>
      </c>
      <c r="E29" s="396">
        <f t="shared" si="7"/>
        <v>32966.855026589998</v>
      </c>
      <c r="F29" s="396">
        <f t="shared" si="7"/>
        <v>108.207112</v>
      </c>
      <c r="G29" s="396">
        <f t="shared" si="7"/>
        <v>251.83254151000017</v>
      </c>
      <c r="H29" s="396">
        <f t="shared" si="7"/>
        <v>157.21811115999998</v>
      </c>
      <c r="I29" s="396">
        <f t="shared" si="7"/>
        <v>26.885988000000005</v>
      </c>
      <c r="J29" s="396">
        <f t="shared" si="7"/>
        <v>1.5447419699999996</v>
      </c>
      <c r="K29" s="396">
        <f t="shared" si="7"/>
        <v>66.644261409999984</v>
      </c>
      <c r="L29" s="396">
        <f t="shared" si="7"/>
        <v>129.45654729999998</v>
      </c>
      <c r="M29" s="110">
        <f t="shared" si="2"/>
        <v>681901.95162207948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11136.199447320003</v>
      </c>
      <c r="E32" s="471">
        <f t="shared" si="8"/>
        <v>1215.9319178599999</v>
      </c>
      <c r="F32" s="471">
        <f t="shared" si="8"/>
        <v>72.994779569999992</v>
      </c>
      <c r="G32" s="471">
        <f t="shared" si="8"/>
        <v>3.6149797700000001</v>
      </c>
      <c r="H32" s="471">
        <f t="shared" si="8"/>
        <v>12.43169795</v>
      </c>
      <c r="I32" s="471">
        <f t="shared" si="8"/>
        <v>0</v>
      </c>
      <c r="J32" s="471">
        <f t="shared" si="8"/>
        <v>1.1488107999999999</v>
      </c>
      <c r="K32" s="471">
        <f t="shared" si="8"/>
        <v>8.3901307799999998</v>
      </c>
      <c r="L32" s="471">
        <f t="shared" si="8"/>
        <v>27.792416850000002</v>
      </c>
      <c r="M32" s="471">
        <f t="shared" si="8"/>
        <v>12478.504180900003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2320.8310038199993</v>
      </c>
      <c r="E33" s="396">
        <f t="shared" si="9"/>
        <v>251.91700853999998</v>
      </c>
      <c r="F33" s="396">
        <f t="shared" si="9"/>
        <v>37.657043419999994</v>
      </c>
      <c r="G33" s="396">
        <f t="shared" si="9"/>
        <v>0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3.4655802100000002</v>
      </c>
      <c r="L33" s="396">
        <f t="shared" si="9"/>
        <v>0.45046181000000002</v>
      </c>
      <c r="M33" s="396">
        <f t="shared" si="9"/>
        <v>2614.3210977999993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36.091443850000005</v>
      </c>
      <c r="E34" s="120">
        <v>21.164702940000002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57.256146790000003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2284.7395599699994</v>
      </c>
      <c r="E35" s="110">
        <v>230.75230559999997</v>
      </c>
      <c r="F35" s="110">
        <v>37.657043419999994</v>
      </c>
      <c r="G35" s="110">
        <v>0</v>
      </c>
      <c r="H35" s="110">
        <v>0</v>
      </c>
      <c r="I35" s="110">
        <v>0</v>
      </c>
      <c r="J35" s="110">
        <v>0</v>
      </c>
      <c r="K35" s="110">
        <v>3.4655802100000002</v>
      </c>
      <c r="L35" s="383">
        <v>0.45046181000000002</v>
      </c>
      <c r="M35" s="110">
        <f>SUM(D35:L35)</f>
        <v>2557.0649510099993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4837.0519346300007</v>
      </c>
      <c r="E36" s="396">
        <f t="shared" si="10"/>
        <v>4.4969956</v>
      </c>
      <c r="F36" s="396">
        <f t="shared" si="10"/>
        <v>4.9161848100000007</v>
      </c>
      <c r="G36" s="396">
        <f t="shared" si="10"/>
        <v>0.16271181999999998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4846.6278268600017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111.6419566</v>
      </c>
      <c r="E37" s="120">
        <v>3.0930564099999995</v>
      </c>
      <c r="F37" s="120">
        <v>4.9161848100000007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119.65119782000001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4725.4099780300003</v>
      </c>
      <c r="E38" s="110">
        <v>1.40393919</v>
      </c>
      <c r="F38" s="110">
        <v>0</v>
      </c>
      <c r="G38" s="110">
        <v>0.16271181999999998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4726.9766290400003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10.719166150000001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10.719166150000001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10.719166150000001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10.719166150000001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3967.597342720002</v>
      </c>
      <c r="E42" s="110">
        <f t="shared" si="12"/>
        <v>959.5179137199998</v>
      </c>
      <c r="F42" s="110">
        <f t="shared" si="12"/>
        <v>30.421551339999997</v>
      </c>
      <c r="G42" s="110">
        <f t="shared" si="12"/>
        <v>3.45226795</v>
      </c>
      <c r="H42" s="110">
        <f t="shared" si="12"/>
        <v>12.43169795</v>
      </c>
      <c r="I42" s="110">
        <f t="shared" si="12"/>
        <v>0</v>
      </c>
      <c r="J42" s="110">
        <f t="shared" si="12"/>
        <v>1.1488107999999999</v>
      </c>
      <c r="K42" s="110">
        <f t="shared" si="12"/>
        <v>4.9245505700000001</v>
      </c>
      <c r="L42" s="383">
        <f t="shared" si="12"/>
        <v>27.341955040000002</v>
      </c>
      <c r="M42" s="110">
        <f>SUM(D42:L42)</f>
        <v>5006.8360900900025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3491.7911493500019</v>
      </c>
      <c r="E43" s="110">
        <v>838.43353532999981</v>
      </c>
      <c r="F43" s="110">
        <v>30.421551339999997</v>
      </c>
      <c r="G43" s="110">
        <v>3.45226795</v>
      </c>
      <c r="H43" s="110">
        <v>12.43169795</v>
      </c>
      <c r="I43" s="110">
        <v>0</v>
      </c>
      <c r="J43" s="110">
        <v>1.1488107999999999</v>
      </c>
      <c r="K43" s="110">
        <v>4.9245505700000001</v>
      </c>
      <c r="L43" s="383">
        <v>27.341955040000002</v>
      </c>
      <c r="M43" s="110">
        <f>SUM(D43:L43)</f>
        <v>4409.9455183300024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475.80619336999996</v>
      </c>
      <c r="E44" s="110">
        <v>121.08437839000001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596.89057175999994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8211.9849311800026</v>
      </c>
      <c r="E45" s="471">
        <f t="shared" si="13"/>
        <v>237.32631590999998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8449.3112470900032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5744.130243100004</v>
      </c>
      <c r="E46" s="120">
        <v>237.32631590999998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5981.4565590100037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2467.8546880799991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2467.8546880799991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19348.184378500006</v>
      </c>
      <c r="E48" s="396">
        <f t="shared" si="14"/>
        <v>1453.2582337699998</v>
      </c>
      <c r="F48" s="396">
        <f t="shared" si="14"/>
        <v>72.994779569999992</v>
      </c>
      <c r="G48" s="396">
        <f t="shared" si="14"/>
        <v>3.6149797700000001</v>
      </c>
      <c r="H48" s="396">
        <f t="shared" si="14"/>
        <v>12.43169795</v>
      </c>
      <c r="I48" s="396">
        <f t="shared" si="14"/>
        <v>0</v>
      </c>
      <c r="J48" s="396">
        <f t="shared" si="14"/>
        <v>1.1488107999999999</v>
      </c>
      <c r="K48" s="396">
        <f t="shared" si="14"/>
        <v>8.3901307799999998</v>
      </c>
      <c r="L48" s="396">
        <f t="shared" si="14"/>
        <v>27.792416850000002</v>
      </c>
      <c r="M48" s="110">
        <f>SUM(D48:L48)</f>
        <v>20927.815427990008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1624.6060669100002</v>
      </c>
      <c r="E50" s="111">
        <v>347.13684273999996</v>
      </c>
      <c r="F50" s="111">
        <v>1.3439903900000001</v>
      </c>
      <c r="G50" s="111">
        <v>0.82585754999999994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0">
        <f>SUM(D50:L50)</f>
        <v>1973.9127575900002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14224.154584350012</v>
      </c>
      <c r="E51" s="111">
        <v>1090.3475229200001</v>
      </c>
      <c r="F51" s="111">
        <v>71.650789180000004</v>
      </c>
      <c r="G51" s="111">
        <v>2.7891222199999999</v>
      </c>
      <c r="H51" s="111">
        <v>9.3028862500000002</v>
      </c>
      <c r="I51" s="111">
        <v>0</v>
      </c>
      <c r="J51" s="111">
        <v>1.1488107999999999</v>
      </c>
      <c r="K51" s="111">
        <v>8.3901307799999998</v>
      </c>
      <c r="L51" s="111">
        <v>27.792416850000002</v>
      </c>
      <c r="M51" s="110">
        <f>SUM(D51:L51)</f>
        <v>15435.576263350009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3499.4237272600003</v>
      </c>
      <c r="E52" s="111">
        <v>15.77386811</v>
      </c>
      <c r="F52" s="111">
        <v>0</v>
      </c>
      <c r="G52" s="111">
        <v>0</v>
      </c>
      <c r="H52" s="111">
        <v>3.12881169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3518.3264070600003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381390.9123946004</v>
      </c>
      <c r="E55" s="471">
        <f t="shared" si="15"/>
        <v>19030.778425820001</v>
      </c>
      <c r="F55" s="471">
        <f t="shared" si="15"/>
        <v>0.46907756</v>
      </c>
      <c r="G55" s="471">
        <f t="shared" si="15"/>
        <v>389.39640992000005</v>
      </c>
      <c r="H55" s="471">
        <f t="shared" si="15"/>
        <v>33.078369820000006</v>
      </c>
      <c r="I55" s="471">
        <f t="shared" si="15"/>
        <v>0</v>
      </c>
      <c r="J55" s="471">
        <f t="shared" si="15"/>
        <v>0</v>
      </c>
      <c r="K55" s="471">
        <f t="shared" si="15"/>
        <v>100.15699183999998</v>
      </c>
      <c r="L55" s="471">
        <f t="shared" si="15"/>
        <v>0</v>
      </c>
      <c r="M55" s="471">
        <f t="shared" si="15"/>
        <v>400944.79166956042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266802.20181886049</v>
      </c>
      <c r="E56" s="396">
        <f t="shared" si="16"/>
        <v>9288.2337253299993</v>
      </c>
      <c r="F56" s="396">
        <f t="shared" si="16"/>
        <v>0.20762886000000003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15.085388879999998</v>
      </c>
      <c r="L56" s="396">
        <f t="shared" si="16"/>
        <v>0</v>
      </c>
      <c r="M56" s="396">
        <f t="shared" si="16"/>
        <v>276105.72856193047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139462.08784839037</v>
      </c>
      <c r="E57" s="120">
        <v>5480.6880486999989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144942.77589709035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127340.11397047011</v>
      </c>
      <c r="E58" s="110">
        <v>3807.5456766300003</v>
      </c>
      <c r="F58" s="110">
        <v>0.20762886000000003</v>
      </c>
      <c r="G58" s="110">
        <v>0</v>
      </c>
      <c r="H58" s="110">
        <v>0</v>
      </c>
      <c r="I58" s="110">
        <v>0</v>
      </c>
      <c r="J58" s="110">
        <v>0</v>
      </c>
      <c r="K58" s="110">
        <v>15.085388879999998</v>
      </c>
      <c r="L58" s="383">
        <v>0</v>
      </c>
      <c r="M58" s="110">
        <f>SUM(D58:L58)</f>
        <v>131162.95266484009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60465.504097789919</v>
      </c>
      <c r="E59" s="396">
        <f t="shared" si="17"/>
        <v>9295.5273890099998</v>
      </c>
      <c r="F59" s="396">
        <f t="shared" si="17"/>
        <v>0.26144869999999998</v>
      </c>
      <c r="G59" s="396">
        <f t="shared" si="17"/>
        <v>18.931142799999996</v>
      </c>
      <c r="H59" s="396">
        <f t="shared" si="17"/>
        <v>33.078369820000006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69813.302448119895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29861.620575039895</v>
      </c>
      <c r="E60" s="120">
        <v>5926.6404824399997</v>
      </c>
      <c r="F60" s="120">
        <v>0.26144869999999998</v>
      </c>
      <c r="G60" s="120">
        <v>18.931142799999996</v>
      </c>
      <c r="H60" s="120">
        <v>33.078369820000006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35840.532018799902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30603.88352275002</v>
      </c>
      <c r="E61" s="110">
        <v>3368.8869065700005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33972.770429320022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29316.252523669998</v>
      </c>
      <c r="E62" s="396">
        <f t="shared" si="18"/>
        <v>391.50666738999996</v>
      </c>
      <c r="F62" s="396">
        <f t="shared" si="18"/>
        <v>0</v>
      </c>
      <c r="G62" s="396">
        <f t="shared" si="18"/>
        <v>367.07672643000006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30074.835917489996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14643.345019320001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14643.345019320001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14672.907504349998</v>
      </c>
      <c r="E64" s="110">
        <v>391.50666738999996</v>
      </c>
      <c r="F64" s="110">
        <v>0</v>
      </c>
      <c r="G64" s="110">
        <v>367.07672643000006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15431.490898169997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24806.953954279998</v>
      </c>
      <c r="E65" s="110">
        <f t="shared" si="19"/>
        <v>55.51064409</v>
      </c>
      <c r="F65" s="110">
        <f t="shared" si="19"/>
        <v>0</v>
      </c>
      <c r="G65" s="110">
        <f t="shared" si="19"/>
        <v>3.3885406900000001</v>
      </c>
      <c r="H65" s="110">
        <f t="shared" si="19"/>
        <v>0</v>
      </c>
      <c r="I65" s="110">
        <f t="shared" si="19"/>
        <v>0</v>
      </c>
      <c r="J65" s="110">
        <f t="shared" si="19"/>
        <v>0</v>
      </c>
      <c r="K65" s="110">
        <f t="shared" si="19"/>
        <v>85.071602959999979</v>
      </c>
      <c r="L65" s="383">
        <f t="shared" si="19"/>
        <v>0</v>
      </c>
      <c r="M65" s="110">
        <f>SUM(D65:L65)</f>
        <v>24950.924742020001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350.66356876000015</v>
      </c>
      <c r="E66" s="110">
        <v>10.778924700000001</v>
      </c>
      <c r="F66" s="110">
        <v>0</v>
      </c>
      <c r="G66" s="110">
        <v>3.3885406900000001</v>
      </c>
      <c r="H66" s="110">
        <v>0</v>
      </c>
      <c r="I66" s="110">
        <v>0</v>
      </c>
      <c r="J66" s="110">
        <v>0</v>
      </c>
      <c r="K66" s="110">
        <v>85.071602959999979</v>
      </c>
      <c r="L66" s="383">
        <v>0</v>
      </c>
      <c r="M66" s="110">
        <f>SUM(D66:L66)</f>
        <v>449.90263711000011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24456.290385519998</v>
      </c>
      <c r="E67" s="110">
        <v>44.731719390000002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24501.02210491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100229.36930388001</v>
      </c>
      <c r="E68" s="471">
        <f t="shared" si="20"/>
        <v>25339.366655030008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125568.73595891002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100229.36930388001</v>
      </c>
      <c r="E69" s="120">
        <v>25339.366655030008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125568.73595891002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481620.28169848042</v>
      </c>
      <c r="E71" s="396">
        <f t="shared" si="21"/>
        <v>44370.145080850009</v>
      </c>
      <c r="F71" s="396">
        <f t="shared" si="21"/>
        <v>0.46907756</v>
      </c>
      <c r="G71" s="396">
        <f t="shared" si="21"/>
        <v>389.39640992000005</v>
      </c>
      <c r="H71" s="396">
        <f t="shared" si="21"/>
        <v>33.078369820000006</v>
      </c>
      <c r="I71" s="396">
        <f t="shared" si="21"/>
        <v>0</v>
      </c>
      <c r="J71" s="396">
        <f t="shared" si="21"/>
        <v>0</v>
      </c>
      <c r="K71" s="396">
        <f t="shared" si="21"/>
        <v>100.15699183999998</v>
      </c>
      <c r="L71" s="396">
        <f t="shared" si="21"/>
        <v>0</v>
      </c>
      <c r="M71" s="110">
        <f>SUM(D71:L71)</f>
        <v>526513.52762847045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466656.73177980894</v>
      </c>
      <c r="E73" s="111">
        <v>43652.08241391</v>
      </c>
      <c r="F73" s="111">
        <v>0.36485164999999997</v>
      </c>
      <c r="G73" s="111">
        <v>387.70016952000003</v>
      </c>
      <c r="H73" s="111">
        <v>33.078369820000006</v>
      </c>
      <c r="I73" s="111">
        <v>0</v>
      </c>
      <c r="J73" s="111">
        <v>0</v>
      </c>
      <c r="K73" s="111">
        <v>50.076083769999997</v>
      </c>
      <c r="L73" s="111">
        <v>0</v>
      </c>
      <c r="M73" s="110">
        <f>SUM(D73:L73)</f>
        <v>510780.03366847901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14229.344839480011</v>
      </c>
      <c r="E74" s="111">
        <v>718.06266692000008</v>
      </c>
      <c r="F74" s="111">
        <v>0.10422591</v>
      </c>
      <c r="G74" s="111">
        <v>1.6962404</v>
      </c>
      <c r="H74" s="111">
        <v>0</v>
      </c>
      <c r="I74" s="111">
        <v>0</v>
      </c>
      <c r="J74" s="111">
        <v>0</v>
      </c>
      <c r="K74" s="111">
        <v>50.080908069999992</v>
      </c>
      <c r="L74" s="111">
        <v>0</v>
      </c>
      <c r="M74" s="110">
        <f>SUM(D74:L74)</f>
        <v>14999.28888078001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734.20507903999976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734.20507903999976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abSelected="1" zoomScale="85" workbookViewId="0">
      <selection activeCell="B22" sqref="B22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0.9109589560861866</v>
      </c>
      <c r="B4" s="463" t="s">
        <v>346</v>
      </c>
    </row>
    <row r="5" spans="1:2" ht="15" customHeight="1">
      <c r="A5" s="462">
        <v>4.1558865090709642E-2</v>
      </c>
      <c r="B5" s="463" t="s">
        <v>354</v>
      </c>
    </row>
    <row r="6" spans="1:2" ht="15" customHeight="1">
      <c r="A6" s="462">
        <v>3.2511336540267423E-2</v>
      </c>
      <c r="B6" s="463" t="s">
        <v>756</v>
      </c>
    </row>
    <row r="7" spans="1:2" ht="15" customHeight="1">
      <c r="A7" s="462">
        <v>7.7481996320156211E-3</v>
      </c>
      <c r="B7" s="463" t="s">
        <v>374</v>
      </c>
    </row>
    <row r="8" spans="1:2" ht="15" customHeight="1">
      <c r="A8" s="462">
        <v>1.57794972400876E-3</v>
      </c>
      <c r="B8" s="463" t="s">
        <v>757</v>
      </c>
    </row>
    <row r="9" spans="1:2" ht="15" customHeight="1">
      <c r="A9" s="462">
        <v>1.1232890793893024E-3</v>
      </c>
      <c r="B9" s="463" t="s">
        <v>758</v>
      </c>
    </row>
    <row r="10" spans="1:2" ht="15" customHeight="1">
      <c r="A10" s="462">
        <v>7.2057643321486568E-4</v>
      </c>
      <c r="B10" s="463" t="s">
        <v>285</v>
      </c>
    </row>
    <row r="11" spans="1:2" ht="15" customHeight="1">
      <c r="A11" s="462">
        <v>5.2822470837460896E-4</v>
      </c>
      <c r="B11" s="463" t="s">
        <v>759</v>
      </c>
    </row>
    <row r="12" spans="1:2" ht="15" customHeight="1">
      <c r="A12" s="462">
        <v>4.595193794382333E-4</v>
      </c>
      <c r="B12" s="463" t="s">
        <v>357</v>
      </c>
    </row>
    <row r="13" spans="1:2" ht="15" customHeight="1">
      <c r="A13" s="462">
        <v>3.7431578199423034E-4</v>
      </c>
      <c r="B13" s="463" t="s">
        <v>351</v>
      </c>
    </row>
    <row r="14" spans="1:2" ht="15" customHeight="1">
      <c r="A14" s="462">
        <v>3.1321224829242611E-4</v>
      </c>
      <c r="B14" s="463" t="s">
        <v>362</v>
      </c>
    </row>
    <row r="15" spans="1:2" ht="15" customHeight="1">
      <c r="A15" s="462">
        <v>2.5737575655526305E-4</v>
      </c>
      <c r="B15" s="463" t="s">
        <v>401</v>
      </c>
    </row>
    <row r="16" spans="1:2" ht="15" customHeight="1">
      <c r="A16" s="462">
        <v>1.6692928208147308E-4</v>
      </c>
      <c r="B16" s="463" t="s">
        <v>369</v>
      </c>
    </row>
    <row r="17" spans="1:2">
      <c r="A17" s="467">
        <v>1.4812505308027849E-4</v>
      </c>
      <c r="B17" s="461" t="s">
        <v>318</v>
      </c>
    </row>
    <row r="18" spans="1:2">
      <c r="A18" s="467">
        <v>1.4556754159846295E-4</v>
      </c>
      <c r="B18" s="461" t="s">
        <v>760</v>
      </c>
    </row>
    <row r="19" spans="1:2">
      <c r="A19" s="467">
        <v>1.3772637585043692E-4</v>
      </c>
      <c r="B19" s="461" t="s">
        <v>761</v>
      </c>
    </row>
    <row r="20" spans="1:2">
      <c r="A20" s="467">
        <v>1.2630481198333898E-4</v>
      </c>
      <c r="B20" s="461" t="s">
        <v>762</v>
      </c>
    </row>
    <row r="21" spans="1:2">
      <c r="A21" s="467">
        <v>1.1861345839025473E-4</v>
      </c>
      <c r="B21" s="461" t="s">
        <v>281</v>
      </c>
    </row>
    <row r="22" spans="1:2">
      <c r="A22" s="467">
        <v>8.5092177292059551E-5</v>
      </c>
      <c r="B22" s="461" t="s">
        <v>763</v>
      </c>
    </row>
    <row r="23" spans="1:2">
      <c r="A23" s="467">
        <v>7.735737876838486E-5</v>
      </c>
      <c r="B23" s="461" t="s">
        <v>764</v>
      </c>
    </row>
    <row r="24" spans="1:2">
      <c r="A24" s="467">
        <v>6.3135609786261142E-5</v>
      </c>
      <c r="B24" s="461" t="s">
        <v>765</v>
      </c>
    </row>
    <row r="25" spans="1:2">
      <c r="A25" s="467">
        <v>6.1312037960626841E-5</v>
      </c>
      <c r="B25" s="461" t="s">
        <v>766</v>
      </c>
    </row>
    <row r="26" spans="1:2" hidden="1">
      <c r="A26" s="467">
        <v>4.8398368171630491E-5</v>
      </c>
      <c r="B26" s="461" t="s">
        <v>282</v>
      </c>
    </row>
    <row r="27" spans="1:2" hidden="1">
      <c r="A27" s="467">
        <v>4.6209095836955204E-5</v>
      </c>
      <c r="B27" s="461" t="s">
        <v>767</v>
      </c>
    </row>
    <row r="28" spans="1:2" hidden="1">
      <c r="A28" s="467">
        <v>4.292167828229748E-5</v>
      </c>
      <c r="B28" s="461" t="s">
        <v>311</v>
      </c>
    </row>
    <row r="29" spans="1:2" hidden="1">
      <c r="A29" s="467">
        <v>4.2013164910924318E-5</v>
      </c>
      <c r="B29" s="461" t="s">
        <v>768</v>
      </c>
    </row>
    <row r="30" spans="1:2" hidden="1">
      <c r="A30" s="467">
        <v>3.9637516719640457E-5</v>
      </c>
      <c r="B30" s="461" t="s">
        <v>288</v>
      </c>
    </row>
    <row r="31" spans="1:2" hidden="1">
      <c r="A31" s="467">
        <v>3.9602142422023236E-5</v>
      </c>
      <c r="B31" s="461" t="s">
        <v>769</v>
      </c>
    </row>
    <row r="32" spans="1:2" hidden="1">
      <c r="A32" s="467">
        <v>3.8345012047889033E-5</v>
      </c>
      <c r="B32" s="461" t="s">
        <v>770</v>
      </c>
    </row>
    <row r="33" spans="1:2" hidden="1">
      <c r="A33" s="467">
        <v>3.6624180687895385E-5</v>
      </c>
      <c r="B33" s="461" t="s">
        <v>771</v>
      </c>
    </row>
    <row r="34" spans="1:2" hidden="1">
      <c r="A34" s="467">
        <v>3.2596211731404488E-5</v>
      </c>
      <c r="B34" s="461" t="s">
        <v>772</v>
      </c>
    </row>
    <row r="35" spans="1:2" hidden="1">
      <c r="A35" s="467">
        <v>2.9705808684233911E-5</v>
      </c>
      <c r="B35" s="461" t="s">
        <v>773</v>
      </c>
    </row>
    <row r="36" spans="1:2" hidden="1">
      <c r="A36" s="467">
        <v>2.9103787366936186E-5</v>
      </c>
      <c r="B36" s="461" t="s">
        <v>283</v>
      </c>
    </row>
    <row r="37" spans="1:2" hidden="1">
      <c r="A37" s="467">
        <v>2.6279397576085261E-5</v>
      </c>
      <c r="B37" s="461" t="s">
        <v>297</v>
      </c>
    </row>
    <row r="38" spans="1:2" hidden="1">
      <c r="A38" s="467">
        <v>2.6082546027563149E-5</v>
      </c>
      <c r="B38" s="461" t="s">
        <v>284</v>
      </c>
    </row>
    <row r="39" spans="1:2" hidden="1">
      <c r="A39" s="467">
        <v>2.3119182720095144E-5</v>
      </c>
      <c r="B39" s="461" t="s">
        <v>292</v>
      </c>
    </row>
    <row r="40" spans="1:2" hidden="1">
      <c r="A40" s="467">
        <v>2.1001338628033564E-5</v>
      </c>
      <c r="B40" s="461" t="s">
        <v>301</v>
      </c>
    </row>
    <row r="41" spans="1:2" hidden="1">
      <c r="A41" s="467">
        <v>2.0531758721933883E-5</v>
      </c>
      <c r="B41" s="461" t="s">
        <v>305</v>
      </c>
    </row>
    <row r="42" spans="1:2" hidden="1">
      <c r="A42" s="467">
        <v>2.0030910682384104E-5</v>
      </c>
      <c r="B42" s="461" t="s">
        <v>287</v>
      </c>
    </row>
    <row r="43" spans="1:2" hidden="1">
      <c r="A43" s="467">
        <v>1.9068409011217942E-5</v>
      </c>
      <c r="B43" s="461" t="s">
        <v>293</v>
      </c>
    </row>
    <row r="44" spans="1:2" hidden="1">
      <c r="A44" s="467">
        <v>1.8418917634367712E-5</v>
      </c>
      <c r="B44" s="461" t="s">
        <v>774</v>
      </c>
    </row>
    <row r="45" spans="1:2" hidden="1">
      <c r="A45" s="467">
        <v>1.8077525911408379E-5</v>
      </c>
      <c r="B45" s="461" t="s">
        <v>295</v>
      </c>
    </row>
    <row r="46" spans="1:2" hidden="1">
      <c r="A46" s="467">
        <v>1.5390054800807708E-5</v>
      </c>
      <c r="B46" s="461" t="s">
        <v>775</v>
      </c>
    </row>
    <row r="47" spans="1:2" hidden="1">
      <c r="A47" s="467">
        <v>1.2854525418209609E-5</v>
      </c>
      <c r="B47" s="461" t="s">
        <v>298</v>
      </c>
    </row>
    <row r="48" spans="1:2" hidden="1">
      <c r="A48" s="467">
        <v>1.0427972027120681E-5</v>
      </c>
      <c r="B48" s="461" t="s">
        <v>309</v>
      </c>
    </row>
    <row r="49" spans="1:2" hidden="1">
      <c r="A49" s="467">
        <v>9.7407469050776221E-6</v>
      </c>
      <c r="B49" s="461" t="s">
        <v>310</v>
      </c>
    </row>
    <row r="50" spans="1:2" hidden="1">
      <c r="A50" s="467">
        <v>9.0539735849495755E-6</v>
      </c>
      <c r="B50" s="461" t="s">
        <v>300</v>
      </c>
    </row>
    <row r="51" spans="1:2" hidden="1">
      <c r="A51" s="467">
        <v>8.8642556707808707E-6</v>
      </c>
      <c r="B51" s="461" t="s">
        <v>306</v>
      </c>
    </row>
    <row r="52" spans="1:2" hidden="1">
      <c r="A52" s="467">
        <v>6.1085595119819005E-6</v>
      </c>
      <c r="B52" s="461" t="s">
        <v>319</v>
      </c>
    </row>
    <row r="53" spans="1:2" hidden="1">
      <c r="A53" s="467">
        <v>5.5309369353387536E-6</v>
      </c>
      <c r="B53" s="461" t="s">
        <v>296</v>
      </c>
    </row>
    <row r="54" spans="1:2" hidden="1">
      <c r="A54" s="467">
        <v>4.8281428664106677E-6</v>
      </c>
      <c r="B54" s="461" t="s">
        <v>308</v>
      </c>
    </row>
    <row r="55" spans="1:2" hidden="1">
      <c r="A55" s="467">
        <v>4.2292423133510983E-6</v>
      </c>
      <c r="B55" s="461" t="s">
        <v>294</v>
      </c>
    </row>
    <row r="56" spans="1:2" hidden="1">
      <c r="A56" s="467">
        <v>3.8125592469540855E-6</v>
      </c>
      <c r="B56" s="461" t="s">
        <v>299</v>
      </c>
    </row>
    <row r="57" spans="1:2" hidden="1">
      <c r="A57" s="467">
        <v>3.5798511208701205E-6</v>
      </c>
      <c r="B57" s="461" t="s">
        <v>291</v>
      </c>
    </row>
    <row r="58" spans="1:2" hidden="1">
      <c r="A58" s="467">
        <v>3.5745189874721728E-6</v>
      </c>
      <c r="B58" s="461" t="s">
        <v>776</v>
      </c>
    </row>
    <row r="59" spans="1:2" hidden="1">
      <c r="A59" s="467">
        <v>3.4354330276389786E-6</v>
      </c>
      <c r="B59" s="461" t="s">
        <v>290</v>
      </c>
    </row>
    <row r="60" spans="1:2" hidden="1">
      <c r="A60" s="467">
        <v>3.2175403098044785E-6</v>
      </c>
      <c r="B60" s="461" t="s">
        <v>314</v>
      </c>
    </row>
    <row r="61" spans="1:2" hidden="1">
      <c r="A61" s="467">
        <v>2.861953560791108E-6</v>
      </c>
      <c r="B61" s="461" t="s">
        <v>286</v>
      </c>
    </row>
    <row r="62" spans="1:2" hidden="1">
      <c r="A62" s="467">
        <v>2.8501857864174337E-6</v>
      </c>
      <c r="B62" s="461" t="s">
        <v>777</v>
      </c>
    </row>
    <row r="63" spans="1:2" hidden="1">
      <c r="A63" s="467">
        <v>2.6939344819334589E-6</v>
      </c>
      <c r="B63" s="461" t="s">
        <v>313</v>
      </c>
    </row>
    <row r="64" spans="1:2" hidden="1">
      <c r="A64" s="467">
        <v>2.2754419251945802E-6</v>
      </c>
      <c r="B64" s="461" t="s">
        <v>307</v>
      </c>
    </row>
    <row r="65" spans="1:2" hidden="1">
      <c r="A65" s="467">
        <v>2.159065817364174E-6</v>
      </c>
      <c r="B65" s="461" t="s">
        <v>289</v>
      </c>
    </row>
    <row r="66" spans="1:2" hidden="1">
      <c r="A66" s="467">
        <v>1.4390284966998486E-6</v>
      </c>
      <c r="B66" s="461" t="s">
        <v>304</v>
      </c>
    </row>
    <row r="67" spans="1:2" hidden="1">
      <c r="A67" s="467">
        <v>4.2725171418731862E-7</v>
      </c>
      <c r="B67" s="461" t="s">
        <v>320</v>
      </c>
    </row>
    <row r="68" spans="1:2" hidden="1">
      <c r="A68" s="467">
        <v>3.9624486326311E-7</v>
      </c>
      <c r="B68" s="461" t="s">
        <v>302</v>
      </c>
    </row>
    <row r="69" spans="1:2" hidden="1">
      <c r="A69" s="467">
        <v>2.1060682014858494E-7</v>
      </c>
      <c r="B69" s="461" t="s">
        <v>312</v>
      </c>
    </row>
    <row r="70" spans="1:2" hidden="1">
      <c r="A70" s="467">
        <v>1.4460501950997594E-7</v>
      </c>
      <c r="B70" s="461" t="s">
        <v>316</v>
      </c>
    </row>
    <row r="71" spans="1:2" hidden="1">
      <c r="A71" s="467">
        <v>1.4364282684629467E-7</v>
      </c>
      <c r="B71" s="461" t="s">
        <v>321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September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183576.02092522982</v>
      </c>
      <c r="E13" s="471">
        <f t="shared" ref="E13:L13" si="0">E14+E17+E20+E23</f>
        <v>3053.0304437800005</v>
      </c>
      <c r="F13" s="471">
        <f t="shared" si="0"/>
        <v>11019.544667649994</v>
      </c>
      <c r="G13" s="471">
        <f t="shared" si="0"/>
        <v>3783.8394713699977</v>
      </c>
      <c r="H13" s="471">
        <f t="shared" si="0"/>
        <v>1499.5331090200002</v>
      </c>
      <c r="I13" s="471">
        <f t="shared" si="0"/>
        <v>5728.5269024800009</v>
      </c>
      <c r="J13" s="471">
        <f t="shared" si="0"/>
        <v>126.67072750999998</v>
      </c>
      <c r="K13" s="471">
        <f t="shared" si="0"/>
        <v>2187.0506199299998</v>
      </c>
      <c r="L13" s="471">
        <f t="shared" si="0"/>
        <v>210974.2168669698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100455.20737986981</v>
      </c>
      <c r="E14" s="396">
        <f t="shared" si="1"/>
        <v>773.58829671000035</v>
      </c>
      <c r="F14" s="396">
        <f t="shared" si="1"/>
        <v>5101.0420864799953</v>
      </c>
      <c r="G14" s="396">
        <f t="shared" si="1"/>
        <v>1909.8600698699984</v>
      </c>
      <c r="H14" s="396">
        <f t="shared" si="1"/>
        <v>582.30258847000005</v>
      </c>
      <c r="I14" s="396">
        <f t="shared" si="1"/>
        <v>2439.9910840900016</v>
      </c>
      <c r="J14" s="396">
        <f t="shared" si="1"/>
        <v>94.245121269999984</v>
      </c>
      <c r="K14" s="396">
        <f t="shared" si="1"/>
        <v>751.20581166999955</v>
      </c>
      <c r="L14" s="396">
        <f t="shared" si="1"/>
        <v>112107.4424384298</v>
      </c>
    </row>
    <row r="15" spans="1:17" s="14" customFormat="1" ht="18" customHeight="1">
      <c r="A15" s="30"/>
      <c r="B15" s="31" t="s">
        <v>15</v>
      </c>
      <c r="C15" s="200"/>
      <c r="D15" s="120">
        <v>22472.070452369921</v>
      </c>
      <c r="E15" s="120">
        <v>58.017500330000011</v>
      </c>
      <c r="F15" s="120">
        <v>578.43156742999963</v>
      </c>
      <c r="G15" s="120">
        <v>461.57682522999983</v>
      </c>
      <c r="H15" s="120">
        <v>16.664799150000004</v>
      </c>
      <c r="I15" s="120">
        <v>199.74996763999991</v>
      </c>
      <c r="J15" s="120">
        <v>4.4838720000000006E-2</v>
      </c>
      <c r="K15" s="120">
        <v>75.441577460000005</v>
      </c>
      <c r="L15" s="120">
        <f>SUM(D15:K15)</f>
        <v>23861.997528329921</v>
      </c>
    </row>
    <row r="16" spans="1:17" s="14" customFormat="1" ht="18" customHeight="1">
      <c r="A16" s="30"/>
      <c r="B16" s="31" t="s">
        <v>16</v>
      </c>
      <c r="C16" s="200"/>
      <c r="D16" s="110">
        <v>77983.136927499887</v>
      </c>
      <c r="E16" s="110">
        <v>715.57079638000039</v>
      </c>
      <c r="F16" s="110">
        <v>4522.6105190499957</v>
      </c>
      <c r="G16" s="110">
        <v>1448.2832446399987</v>
      </c>
      <c r="H16" s="110">
        <v>565.63778932000002</v>
      </c>
      <c r="I16" s="110">
        <v>2240.2411164500018</v>
      </c>
      <c r="J16" s="110">
        <v>94.200282549999983</v>
      </c>
      <c r="K16" s="110">
        <v>675.76423420999959</v>
      </c>
      <c r="L16" s="120">
        <f>SUM(D16:K16)</f>
        <v>88245.444910099875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63808.617701459982</v>
      </c>
      <c r="E17" s="396">
        <f t="shared" si="2"/>
        <v>1095.5425392400005</v>
      </c>
      <c r="F17" s="396">
        <f t="shared" si="2"/>
        <v>4882.2736700899995</v>
      </c>
      <c r="G17" s="396">
        <f t="shared" si="2"/>
        <v>1580.4338230899991</v>
      </c>
      <c r="H17" s="396">
        <f t="shared" si="2"/>
        <v>864.13047422</v>
      </c>
      <c r="I17" s="396">
        <f t="shared" si="2"/>
        <v>2785.4952407700002</v>
      </c>
      <c r="J17" s="396">
        <f t="shared" si="2"/>
        <v>15.540559440000001</v>
      </c>
      <c r="K17" s="396">
        <f t="shared" si="2"/>
        <v>1270.7916509000004</v>
      </c>
      <c r="L17" s="396">
        <f t="shared" si="2"/>
        <v>76302.825659209979</v>
      </c>
    </row>
    <row r="18" spans="1:14" s="14" customFormat="1" ht="18" customHeight="1">
      <c r="A18" s="30"/>
      <c r="B18" s="31" t="s">
        <v>15</v>
      </c>
      <c r="C18" s="200"/>
      <c r="D18" s="120">
        <v>9758.0436538500144</v>
      </c>
      <c r="E18" s="120">
        <v>59.909887410000003</v>
      </c>
      <c r="F18" s="120">
        <v>61.563037749999985</v>
      </c>
      <c r="G18" s="120">
        <v>165.38963042000006</v>
      </c>
      <c r="H18" s="120">
        <v>7.1188400000000004E-3</v>
      </c>
      <c r="I18" s="120">
        <v>26.083605879999997</v>
      </c>
      <c r="J18" s="120">
        <v>5.7058880000000006E-2</v>
      </c>
      <c r="K18" s="120">
        <v>12.666774210000002</v>
      </c>
      <c r="L18" s="120">
        <f>SUM(D18:K18)</f>
        <v>10083.720767240015</v>
      </c>
    </row>
    <row r="19" spans="1:14" s="14" customFormat="1" ht="18" customHeight="1">
      <c r="A19" s="30"/>
      <c r="B19" s="31" t="s">
        <v>16</v>
      </c>
      <c r="C19" s="200"/>
      <c r="D19" s="110">
        <v>54050.574047609967</v>
      </c>
      <c r="E19" s="110">
        <v>1035.6326518300004</v>
      </c>
      <c r="F19" s="110">
        <v>4820.7106323399994</v>
      </c>
      <c r="G19" s="110">
        <v>1415.0441926699991</v>
      </c>
      <c r="H19" s="110">
        <v>864.12335538000002</v>
      </c>
      <c r="I19" s="110">
        <v>2759.4116348900002</v>
      </c>
      <c r="J19" s="110">
        <v>15.483500560000001</v>
      </c>
      <c r="K19" s="110">
        <v>1258.1248766900003</v>
      </c>
      <c r="L19" s="120">
        <f>SUM(D19:K19)</f>
        <v>66219.104891969968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1290.4728960000002</v>
      </c>
      <c r="E20" s="396">
        <f t="shared" si="3"/>
        <v>9.8134427300000002</v>
      </c>
      <c r="F20" s="396">
        <f t="shared" si="3"/>
        <v>118.08436408</v>
      </c>
      <c r="G20" s="396">
        <f t="shared" si="3"/>
        <v>33.457401399999995</v>
      </c>
      <c r="H20" s="396">
        <f t="shared" si="3"/>
        <v>0.20329063</v>
      </c>
      <c r="I20" s="396">
        <f t="shared" si="3"/>
        <v>0</v>
      </c>
      <c r="J20" s="396">
        <f t="shared" si="3"/>
        <v>0.55313593999999999</v>
      </c>
      <c r="K20" s="396">
        <f t="shared" si="3"/>
        <v>21.944210459999997</v>
      </c>
      <c r="L20" s="396">
        <f t="shared" si="3"/>
        <v>1474.5287412400003</v>
      </c>
    </row>
    <row r="21" spans="1:14" s="14" customFormat="1" ht="18" customHeight="1">
      <c r="A21" s="30"/>
      <c r="B21" s="31" t="s">
        <v>15</v>
      </c>
      <c r="C21" s="200"/>
      <c r="D21" s="110">
        <v>1.0588007100000001</v>
      </c>
      <c r="E21" s="110">
        <v>0</v>
      </c>
      <c r="F21" s="110">
        <v>0.28997053999999994</v>
      </c>
      <c r="G21" s="110">
        <v>1.0459020000000001E-2</v>
      </c>
      <c r="H21" s="110">
        <v>0</v>
      </c>
      <c r="I21" s="110">
        <v>0</v>
      </c>
      <c r="J21" s="110">
        <v>0</v>
      </c>
      <c r="K21" s="110">
        <v>1.8568899999999999E-3</v>
      </c>
      <c r="L21" s="120">
        <f>SUM(D21:K21)</f>
        <v>1.3610871600000001</v>
      </c>
    </row>
    <row r="22" spans="1:14" s="14" customFormat="1" ht="18" customHeight="1">
      <c r="A22" s="30"/>
      <c r="B22" s="31" t="s">
        <v>16</v>
      </c>
      <c r="C22" s="200"/>
      <c r="D22" s="110">
        <v>1289.4140952900002</v>
      </c>
      <c r="E22" s="110">
        <v>9.8134427300000002</v>
      </c>
      <c r="F22" s="110">
        <v>117.79439354</v>
      </c>
      <c r="G22" s="110">
        <v>33.446942379999996</v>
      </c>
      <c r="H22" s="110">
        <v>0.20329063</v>
      </c>
      <c r="I22" s="110">
        <v>0</v>
      </c>
      <c r="J22" s="110">
        <v>0.55313593999999999</v>
      </c>
      <c r="K22" s="110">
        <v>21.942353569999998</v>
      </c>
      <c r="L22" s="120">
        <f>SUM(D22:K22)</f>
        <v>1473.1676540800004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18021.722947900023</v>
      </c>
      <c r="E23" s="110">
        <f t="shared" si="4"/>
        <v>1174.0861651</v>
      </c>
      <c r="F23" s="110">
        <f t="shared" si="4"/>
        <v>918.14454699999976</v>
      </c>
      <c r="G23" s="110">
        <f t="shared" si="4"/>
        <v>260.08817700999987</v>
      </c>
      <c r="H23" s="110">
        <f t="shared" si="4"/>
        <v>52.896755699999993</v>
      </c>
      <c r="I23" s="110">
        <f t="shared" si="4"/>
        <v>503.04057761999974</v>
      </c>
      <c r="J23" s="110">
        <f t="shared" si="4"/>
        <v>16.331910859999997</v>
      </c>
      <c r="K23" s="110">
        <f t="shared" si="4"/>
        <v>143.10894690000001</v>
      </c>
      <c r="L23" s="110">
        <f t="shared" si="4"/>
        <v>21089.420028090022</v>
      </c>
    </row>
    <row r="24" spans="1:14" s="14" customFormat="1" ht="18" customHeight="1">
      <c r="A24" s="30"/>
      <c r="B24" s="31" t="s">
        <v>15</v>
      </c>
      <c r="C24" s="200"/>
      <c r="D24" s="110">
        <v>5197.8684957300175</v>
      </c>
      <c r="E24" s="110">
        <v>113.87357351000006</v>
      </c>
      <c r="F24" s="110">
        <v>697.57056589999968</v>
      </c>
      <c r="G24" s="110">
        <v>137.2474498599999</v>
      </c>
      <c r="H24" s="110">
        <v>27.014906529999998</v>
      </c>
      <c r="I24" s="110">
        <v>347.81556552999973</v>
      </c>
      <c r="J24" s="110">
        <v>16.307760499999997</v>
      </c>
      <c r="K24" s="110">
        <v>132.62001555000001</v>
      </c>
      <c r="L24" s="120">
        <f>SUM(D24:K24)</f>
        <v>6670.3183331100163</v>
      </c>
    </row>
    <row r="25" spans="1:14" s="14" customFormat="1" ht="18" customHeight="1">
      <c r="A25" s="30"/>
      <c r="B25" s="31" t="s">
        <v>16</v>
      </c>
      <c r="C25" s="200"/>
      <c r="D25" s="110">
        <v>12823.854452170004</v>
      </c>
      <c r="E25" s="110">
        <v>1060.2125915899999</v>
      </c>
      <c r="F25" s="110">
        <v>220.57398110000005</v>
      </c>
      <c r="G25" s="110">
        <v>122.84072714999999</v>
      </c>
      <c r="H25" s="110">
        <v>25.881849169999995</v>
      </c>
      <c r="I25" s="110">
        <v>155.22501209000001</v>
      </c>
      <c r="J25" s="110">
        <v>2.4150359999999999E-2</v>
      </c>
      <c r="K25" s="110">
        <v>10.48893135</v>
      </c>
      <c r="L25" s="120">
        <f>SUM(D25:K25)</f>
        <v>14419.101694980005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662.3230517500001</v>
      </c>
      <c r="E26" s="471">
        <f t="shared" ref="E26:L26" si="5">E27+E28</f>
        <v>0</v>
      </c>
      <c r="F26" s="471">
        <f t="shared" si="5"/>
        <v>5.2957480199999996</v>
      </c>
      <c r="G26" s="471">
        <f t="shared" si="5"/>
        <v>0</v>
      </c>
      <c r="H26" s="471">
        <f t="shared" si="5"/>
        <v>0</v>
      </c>
      <c r="I26" s="471">
        <f t="shared" si="5"/>
        <v>8.0333603099999991</v>
      </c>
      <c r="J26" s="471">
        <f t="shared" si="5"/>
        <v>0</v>
      </c>
      <c r="K26" s="471">
        <f t="shared" si="5"/>
        <v>0</v>
      </c>
      <c r="L26" s="471">
        <f t="shared" si="5"/>
        <v>675.65216008000016</v>
      </c>
    </row>
    <row r="27" spans="1:14" s="14" customFormat="1" ht="18" customHeight="1">
      <c r="A27" s="30"/>
      <c r="B27" s="31" t="s">
        <v>15</v>
      </c>
      <c r="C27" s="200"/>
      <c r="D27" s="120">
        <v>662.3230517500001</v>
      </c>
      <c r="E27" s="120">
        <v>0</v>
      </c>
      <c r="F27" s="120">
        <v>5.2957480199999996</v>
      </c>
      <c r="G27" s="120">
        <v>0</v>
      </c>
      <c r="H27" s="120">
        <v>0</v>
      </c>
      <c r="I27" s="120">
        <v>8.0333603099999991</v>
      </c>
      <c r="J27" s="120">
        <v>0</v>
      </c>
      <c r="K27" s="120">
        <v>0</v>
      </c>
      <c r="L27" s="120">
        <f>SUM(D27:K27)</f>
        <v>675.65216008000016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184238.34397697981</v>
      </c>
      <c r="E29" s="396">
        <f t="shared" ref="E29:L29" si="6">E26+E13</f>
        <v>3053.0304437800005</v>
      </c>
      <c r="F29" s="396">
        <f t="shared" si="6"/>
        <v>11024.840415669994</v>
      </c>
      <c r="G29" s="396">
        <f t="shared" si="6"/>
        <v>3783.8394713699977</v>
      </c>
      <c r="H29" s="396">
        <f t="shared" si="6"/>
        <v>1499.5331090200002</v>
      </c>
      <c r="I29" s="396">
        <f t="shared" si="6"/>
        <v>5736.5602627900007</v>
      </c>
      <c r="J29" s="396">
        <f t="shared" si="6"/>
        <v>126.67072750999998</v>
      </c>
      <c r="K29" s="396">
        <f t="shared" si="6"/>
        <v>2187.0506199299998</v>
      </c>
      <c r="L29" s="396">
        <f t="shared" si="6"/>
        <v>211649.8690270498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592.84843174000002</v>
      </c>
      <c r="E32" s="471">
        <f t="shared" si="7"/>
        <v>466.69716636999999</v>
      </c>
      <c r="F32" s="471">
        <f t="shared" si="7"/>
        <v>69.727240120000005</v>
      </c>
      <c r="G32" s="471">
        <f t="shared" si="7"/>
        <v>11.18933105</v>
      </c>
      <c r="H32" s="471">
        <f t="shared" si="7"/>
        <v>0</v>
      </c>
      <c r="I32" s="471">
        <f t="shared" si="7"/>
        <v>1350.2901860399998</v>
      </c>
      <c r="J32" s="471">
        <f t="shared" si="7"/>
        <v>0</v>
      </c>
      <c r="K32" s="471">
        <f t="shared" si="7"/>
        <v>168.73985751999999</v>
      </c>
      <c r="L32" s="471">
        <f t="shared" si="7"/>
        <v>2659.4922128399999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110.47557807</v>
      </c>
      <c r="E33" s="396">
        <f t="shared" si="8"/>
        <v>128.73399704999997</v>
      </c>
      <c r="F33" s="396">
        <f t="shared" si="8"/>
        <v>17.462841709999999</v>
      </c>
      <c r="G33" s="396">
        <f t="shared" si="8"/>
        <v>11.18933105</v>
      </c>
      <c r="H33" s="396">
        <f t="shared" si="8"/>
        <v>0</v>
      </c>
      <c r="I33" s="396">
        <f t="shared" si="8"/>
        <v>707.64262508999991</v>
      </c>
      <c r="J33" s="396">
        <f t="shared" si="8"/>
        <v>0</v>
      </c>
      <c r="K33" s="396">
        <f t="shared" si="8"/>
        <v>83.554137970000014</v>
      </c>
      <c r="L33" s="396">
        <f t="shared" si="8"/>
        <v>1059.0585109399999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6.097110680000001</v>
      </c>
      <c r="F34" s="120">
        <v>0</v>
      </c>
      <c r="G34" s="120">
        <v>0</v>
      </c>
      <c r="H34" s="120">
        <v>0</v>
      </c>
      <c r="I34" s="120">
        <v>176.44289552000001</v>
      </c>
      <c r="J34" s="120">
        <v>0</v>
      </c>
      <c r="K34" s="120">
        <v>7.6310334700000002</v>
      </c>
      <c r="L34" s="120">
        <f>SUM(D34:K34)</f>
        <v>190.17103967000003</v>
      </c>
    </row>
    <row r="35" spans="1:12" s="14" customFormat="1" ht="18" customHeight="1">
      <c r="A35" s="30"/>
      <c r="B35" s="31" t="s">
        <v>16</v>
      </c>
      <c r="C35" s="200"/>
      <c r="D35" s="110">
        <v>110.47557807</v>
      </c>
      <c r="E35" s="110">
        <v>122.63688636999997</v>
      </c>
      <c r="F35" s="110">
        <v>17.462841709999999</v>
      </c>
      <c r="G35" s="110">
        <v>11.18933105</v>
      </c>
      <c r="H35" s="110">
        <v>0</v>
      </c>
      <c r="I35" s="110">
        <v>531.19972956999993</v>
      </c>
      <c r="J35" s="110">
        <v>0</v>
      </c>
      <c r="K35" s="110">
        <v>75.923104500000008</v>
      </c>
      <c r="L35" s="120">
        <f>SUM(D35:K35)</f>
        <v>868.88747126999999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41.122075360000004</v>
      </c>
      <c r="E36" s="396">
        <f t="shared" si="9"/>
        <v>208.45918861000001</v>
      </c>
      <c r="F36" s="396">
        <f t="shared" si="9"/>
        <v>1.5490996800000001</v>
      </c>
      <c r="G36" s="396">
        <f t="shared" si="9"/>
        <v>0</v>
      </c>
      <c r="H36" s="396">
        <f t="shared" si="9"/>
        <v>0</v>
      </c>
      <c r="I36" s="396">
        <f t="shared" si="9"/>
        <v>558.17023213000004</v>
      </c>
      <c r="J36" s="396">
        <f t="shared" si="9"/>
        <v>0</v>
      </c>
      <c r="K36" s="396">
        <f t="shared" si="9"/>
        <v>85.185719549999988</v>
      </c>
      <c r="L36" s="396">
        <f t="shared" si="9"/>
        <v>894.48631533000002</v>
      </c>
    </row>
    <row r="37" spans="1:12" s="14" customFormat="1" ht="18" customHeight="1">
      <c r="A37" s="30"/>
      <c r="B37" s="31" t="s">
        <v>15</v>
      </c>
      <c r="C37" s="200"/>
      <c r="D37" s="120">
        <v>13.87102181</v>
      </c>
      <c r="E37" s="120">
        <v>0.20010357000000001</v>
      </c>
      <c r="F37" s="120">
        <v>0</v>
      </c>
      <c r="G37" s="120">
        <v>0</v>
      </c>
      <c r="H37" s="120">
        <v>0</v>
      </c>
      <c r="I37" s="120">
        <v>2.9635257900000003</v>
      </c>
      <c r="J37" s="120">
        <v>0</v>
      </c>
      <c r="K37" s="120">
        <v>0</v>
      </c>
      <c r="L37" s="120">
        <f>SUM(D37:K37)</f>
        <v>17.03465117</v>
      </c>
    </row>
    <row r="38" spans="1:12" s="14" customFormat="1" ht="18" customHeight="1">
      <c r="A38" s="30"/>
      <c r="B38" s="31" t="s">
        <v>16</v>
      </c>
      <c r="C38" s="200"/>
      <c r="D38" s="110">
        <v>27.251053550000005</v>
      </c>
      <c r="E38" s="110">
        <v>208.25908504</v>
      </c>
      <c r="F38" s="110">
        <v>1.5490996800000001</v>
      </c>
      <c r="G38" s="110">
        <v>0</v>
      </c>
      <c r="H38" s="110">
        <v>0</v>
      </c>
      <c r="I38" s="110">
        <v>555.2067063400001</v>
      </c>
      <c r="J38" s="110">
        <v>0</v>
      </c>
      <c r="K38" s="110">
        <v>85.185719549999988</v>
      </c>
      <c r="L38" s="120">
        <f>SUM(D38:K38)</f>
        <v>877.45166416000006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0.12842393999999999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0.12842393999999999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0.12842393999999999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0.12842393999999999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441.25077830999999</v>
      </c>
      <c r="E42" s="110">
        <f t="shared" si="11"/>
        <v>129.50398071000001</v>
      </c>
      <c r="F42" s="110">
        <f t="shared" si="11"/>
        <v>50.586874789999996</v>
      </c>
      <c r="G42" s="110">
        <f t="shared" si="11"/>
        <v>0</v>
      </c>
      <c r="H42" s="110">
        <f t="shared" si="11"/>
        <v>0</v>
      </c>
      <c r="I42" s="110">
        <f t="shared" si="11"/>
        <v>84.477328819999997</v>
      </c>
      <c r="J42" s="110">
        <f t="shared" si="11"/>
        <v>0</v>
      </c>
      <c r="K42" s="110">
        <f t="shared" si="11"/>
        <v>0</v>
      </c>
      <c r="L42" s="110">
        <f t="shared" si="11"/>
        <v>705.81896262999999</v>
      </c>
    </row>
    <row r="43" spans="1:12" s="14" customFormat="1" ht="18" customHeight="1">
      <c r="A43" s="30"/>
      <c r="B43" s="31" t="s">
        <v>15</v>
      </c>
      <c r="C43" s="200"/>
      <c r="D43" s="110">
        <v>62.930597789999993</v>
      </c>
      <c r="E43" s="110">
        <v>1.49012959</v>
      </c>
      <c r="F43" s="110">
        <v>50.586874789999996</v>
      </c>
      <c r="G43" s="110">
        <v>0</v>
      </c>
      <c r="H43" s="110">
        <v>0</v>
      </c>
      <c r="I43" s="110">
        <v>0.21715706000000001</v>
      </c>
      <c r="J43" s="110">
        <v>0</v>
      </c>
      <c r="K43" s="110">
        <v>0</v>
      </c>
      <c r="L43" s="120">
        <f>SUM(D43:K43)</f>
        <v>115.22475922999999</v>
      </c>
    </row>
    <row r="44" spans="1:12" s="14" customFormat="1" ht="18" customHeight="1">
      <c r="A44" s="30"/>
      <c r="B44" s="31" t="s">
        <v>16</v>
      </c>
      <c r="C44" s="200"/>
      <c r="D44" s="110">
        <v>378.32018052000001</v>
      </c>
      <c r="E44" s="110">
        <v>128.01385112</v>
      </c>
      <c r="F44" s="110">
        <v>0</v>
      </c>
      <c r="G44" s="110">
        <v>0</v>
      </c>
      <c r="H44" s="110">
        <v>0</v>
      </c>
      <c r="I44" s="110">
        <v>84.260171759999992</v>
      </c>
      <c r="J44" s="110">
        <v>0</v>
      </c>
      <c r="K44" s="110">
        <v>0</v>
      </c>
      <c r="L44" s="120">
        <f>SUM(D44:K44)</f>
        <v>590.59420339999997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2749.4487649600001</v>
      </c>
      <c r="E45" s="471">
        <f t="shared" si="12"/>
        <v>3.8973905599999998</v>
      </c>
      <c r="F45" s="471">
        <f t="shared" si="12"/>
        <v>25.940455380000003</v>
      </c>
      <c r="G45" s="471">
        <f t="shared" si="12"/>
        <v>0</v>
      </c>
      <c r="H45" s="471">
        <f t="shared" si="12"/>
        <v>0</v>
      </c>
      <c r="I45" s="471">
        <f t="shared" si="12"/>
        <v>36.129432919999999</v>
      </c>
      <c r="J45" s="471">
        <f t="shared" si="12"/>
        <v>0</v>
      </c>
      <c r="K45" s="471">
        <f t="shared" si="12"/>
        <v>9.1781699999999997</v>
      </c>
      <c r="L45" s="471">
        <f t="shared" si="12"/>
        <v>2824.5942138199998</v>
      </c>
    </row>
    <row r="46" spans="1:12" s="14" customFormat="1" ht="18" customHeight="1">
      <c r="A46" s="30"/>
      <c r="B46" s="31" t="s">
        <v>15</v>
      </c>
      <c r="C46" s="200"/>
      <c r="D46" s="120">
        <v>1292.6706208600006</v>
      </c>
      <c r="E46" s="120">
        <v>0</v>
      </c>
      <c r="F46" s="120">
        <v>21.399520110000005</v>
      </c>
      <c r="G46" s="120">
        <v>0</v>
      </c>
      <c r="H46" s="120">
        <v>0</v>
      </c>
      <c r="I46" s="120">
        <v>31.581764770000003</v>
      </c>
      <c r="J46" s="120">
        <v>0</v>
      </c>
      <c r="K46" s="120">
        <v>0</v>
      </c>
      <c r="L46" s="120">
        <f>SUM(D46:K46)</f>
        <v>1345.6519057400005</v>
      </c>
    </row>
    <row r="47" spans="1:12" s="14" customFormat="1" ht="18" customHeight="1">
      <c r="A47" s="30"/>
      <c r="B47" s="31" t="s">
        <v>16</v>
      </c>
      <c r="C47" s="200"/>
      <c r="D47" s="110">
        <v>1456.7781440999995</v>
      </c>
      <c r="E47" s="110">
        <v>3.8973905599999998</v>
      </c>
      <c r="F47" s="110">
        <v>4.5409352700000003</v>
      </c>
      <c r="G47" s="110">
        <v>0</v>
      </c>
      <c r="H47" s="110">
        <v>0</v>
      </c>
      <c r="I47" s="110">
        <v>4.5476681499999998</v>
      </c>
      <c r="J47" s="110">
        <v>0</v>
      </c>
      <c r="K47" s="110">
        <v>9.1781699999999997</v>
      </c>
      <c r="L47" s="120">
        <f>SUM(D47:K47)</f>
        <v>1478.9423080799995</v>
      </c>
    </row>
    <row r="48" spans="1:12" s="14" customFormat="1" ht="18" customHeight="1">
      <c r="A48" s="29"/>
      <c r="B48" s="12" t="s">
        <v>19</v>
      </c>
      <c r="C48" s="12"/>
      <c r="D48" s="396">
        <f>D45+D32</f>
        <v>3342.2971967000003</v>
      </c>
      <c r="E48" s="396">
        <f t="shared" ref="E48:L48" si="13">E45+E32</f>
        <v>470.59455693000001</v>
      </c>
      <c r="F48" s="396">
        <f t="shared" si="13"/>
        <v>95.667695500000008</v>
      </c>
      <c r="G48" s="396">
        <f t="shared" si="13"/>
        <v>11.18933105</v>
      </c>
      <c r="H48" s="396">
        <f t="shared" si="13"/>
        <v>0</v>
      </c>
      <c r="I48" s="396">
        <f t="shared" si="13"/>
        <v>1386.4196189599998</v>
      </c>
      <c r="J48" s="396">
        <f t="shared" si="13"/>
        <v>0</v>
      </c>
      <c r="K48" s="396">
        <f t="shared" si="13"/>
        <v>177.91802751999998</v>
      </c>
      <c r="L48" s="396">
        <f t="shared" si="13"/>
        <v>5484.0864266600001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727.60611143999995</v>
      </c>
      <c r="E50" s="111">
        <v>466.69716637000045</v>
      </c>
      <c r="F50" s="111">
        <v>6.8161367300000002</v>
      </c>
      <c r="G50" s="111">
        <v>0.21080585999999998</v>
      </c>
      <c r="H50" s="111">
        <v>0</v>
      </c>
      <c r="I50" s="111">
        <v>1370.5970724800002</v>
      </c>
      <c r="J50" s="111">
        <v>0</v>
      </c>
      <c r="K50" s="111">
        <v>25.171047379999997</v>
      </c>
      <c r="L50" s="110">
        <f>SUM(D50:K50)</f>
        <v>2597.0983402600004</v>
      </c>
    </row>
    <row r="51" spans="1:12" s="14" customFormat="1" ht="18" customHeight="1">
      <c r="A51" s="29"/>
      <c r="B51" s="12" t="s">
        <v>22</v>
      </c>
      <c r="C51" s="12"/>
      <c r="D51" s="111">
        <v>2614.6910852799979</v>
      </c>
      <c r="E51" s="111">
        <v>3.8973905599999998</v>
      </c>
      <c r="F51" s="111">
        <v>88.851558769999997</v>
      </c>
      <c r="G51" s="111">
        <v>10.978525189999999</v>
      </c>
      <c r="H51" s="111">
        <v>0</v>
      </c>
      <c r="I51" s="111">
        <v>15.822546480000002</v>
      </c>
      <c r="J51" s="111">
        <v>0</v>
      </c>
      <c r="K51" s="111">
        <v>138.85858899999999</v>
      </c>
      <c r="L51" s="110">
        <f>SUM(D51:K51)</f>
        <v>2873.0996952799974</v>
      </c>
    </row>
    <row r="52" spans="1:12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13.88839114</v>
      </c>
      <c r="L52" s="110">
        <f>SUM(D52:K52)</f>
        <v>13.88839114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144004.13827210999</v>
      </c>
      <c r="E55" s="471">
        <f t="shared" si="14"/>
        <v>7007.7753177299983</v>
      </c>
      <c r="F55" s="471">
        <f t="shared" si="14"/>
        <v>8672.8640077399959</v>
      </c>
      <c r="G55" s="471">
        <f t="shared" si="14"/>
        <v>7177.9623223800027</v>
      </c>
      <c r="H55" s="471">
        <f t="shared" si="14"/>
        <v>1391.9628491800001</v>
      </c>
      <c r="I55" s="471">
        <f t="shared" si="14"/>
        <v>1077.10220792</v>
      </c>
      <c r="J55" s="471">
        <f t="shared" si="14"/>
        <v>435.81188976000016</v>
      </c>
      <c r="K55" s="471">
        <f t="shared" si="14"/>
        <v>1296.2248510499999</v>
      </c>
      <c r="L55" s="471">
        <f t="shared" si="14"/>
        <v>171063.84171786997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93876.266826959909</v>
      </c>
      <c r="E56" s="396">
        <f t="shared" si="15"/>
        <v>4314.307678449999</v>
      </c>
      <c r="F56" s="396">
        <f t="shared" si="15"/>
        <v>4833.9889348299976</v>
      </c>
      <c r="G56" s="396">
        <f t="shared" si="15"/>
        <v>5949.8195144800038</v>
      </c>
      <c r="H56" s="396">
        <f t="shared" si="15"/>
        <v>607.58803334000015</v>
      </c>
      <c r="I56" s="396">
        <f t="shared" si="15"/>
        <v>551.82023818000005</v>
      </c>
      <c r="J56" s="396">
        <f t="shared" si="15"/>
        <v>167.90439911000007</v>
      </c>
      <c r="K56" s="396">
        <f t="shared" si="15"/>
        <v>519.20258498999988</v>
      </c>
      <c r="L56" s="396">
        <f t="shared" si="15"/>
        <v>110820.8982103399</v>
      </c>
    </row>
    <row r="57" spans="1:12" s="14" customFormat="1" ht="18" customHeight="1">
      <c r="A57" s="30"/>
      <c r="B57" s="31" t="s">
        <v>15</v>
      </c>
      <c r="C57" s="200"/>
      <c r="D57" s="120">
        <v>20505.993872539977</v>
      </c>
      <c r="E57" s="120">
        <v>1548.0126999499987</v>
      </c>
      <c r="F57" s="120">
        <v>522.7829038499998</v>
      </c>
      <c r="G57" s="120">
        <v>867.21745116000113</v>
      </c>
      <c r="H57" s="120">
        <v>68.164381140000032</v>
      </c>
      <c r="I57" s="120">
        <v>68.380450300000021</v>
      </c>
      <c r="J57" s="120">
        <v>0.87106906000000017</v>
      </c>
      <c r="K57" s="120">
        <v>16.572685810000003</v>
      </c>
      <c r="L57" s="120">
        <f>SUM(D57:K57)</f>
        <v>23597.995513809972</v>
      </c>
    </row>
    <row r="58" spans="1:12" s="14" customFormat="1" ht="18" customHeight="1">
      <c r="A58" s="30"/>
      <c r="B58" s="31" t="s">
        <v>16</v>
      </c>
      <c r="C58" s="200"/>
      <c r="D58" s="110">
        <v>73370.272954419939</v>
      </c>
      <c r="E58" s="110">
        <v>2766.2949785000005</v>
      </c>
      <c r="F58" s="110">
        <v>4311.2060309799981</v>
      </c>
      <c r="G58" s="110">
        <v>5082.6020633200023</v>
      </c>
      <c r="H58" s="110">
        <v>539.42365220000011</v>
      </c>
      <c r="I58" s="110">
        <v>483.43978787999998</v>
      </c>
      <c r="J58" s="110">
        <v>167.03333005000007</v>
      </c>
      <c r="K58" s="110">
        <v>502.62989917999988</v>
      </c>
      <c r="L58" s="120">
        <f>SUM(D58:K58)</f>
        <v>87222.902696529927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37690.690810730077</v>
      </c>
      <c r="E59" s="396">
        <f t="shared" si="16"/>
        <v>1972.9022072899993</v>
      </c>
      <c r="F59" s="396">
        <f t="shared" si="16"/>
        <v>2439.0906621299996</v>
      </c>
      <c r="G59" s="396">
        <f t="shared" si="16"/>
        <v>575.45514219999995</v>
      </c>
      <c r="H59" s="396">
        <f t="shared" si="16"/>
        <v>660.39361125000005</v>
      </c>
      <c r="I59" s="396">
        <f t="shared" si="16"/>
        <v>378.42609410999989</v>
      </c>
      <c r="J59" s="396">
        <f t="shared" si="16"/>
        <v>242.98055478000003</v>
      </c>
      <c r="K59" s="396">
        <f t="shared" si="16"/>
        <v>598.42147352000018</v>
      </c>
      <c r="L59" s="396">
        <f t="shared" si="16"/>
        <v>44558.360556010084</v>
      </c>
    </row>
    <row r="60" spans="1:12" s="14" customFormat="1" ht="18" customHeight="1">
      <c r="A60" s="30"/>
      <c r="B60" s="31" t="s">
        <v>15</v>
      </c>
      <c r="C60" s="200"/>
      <c r="D60" s="120">
        <v>11612.104521939984</v>
      </c>
      <c r="E60" s="120">
        <v>214.18911294999998</v>
      </c>
      <c r="F60" s="120">
        <v>166.85809737000008</v>
      </c>
      <c r="G60" s="120">
        <v>93.123616540000029</v>
      </c>
      <c r="H60" s="120">
        <v>37.643042839999993</v>
      </c>
      <c r="I60" s="120">
        <v>42.756794540000008</v>
      </c>
      <c r="J60" s="120">
        <v>0.11637227</v>
      </c>
      <c r="K60" s="120">
        <v>17.837090669999998</v>
      </c>
      <c r="L60" s="120">
        <f>SUM(D60:K60)</f>
        <v>12184.628649119986</v>
      </c>
    </row>
    <row r="61" spans="1:12" s="14" customFormat="1" ht="18" customHeight="1">
      <c r="A61" s="30"/>
      <c r="B61" s="31" t="s">
        <v>16</v>
      </c>
      <c r="C61" s="200"/>
      <c r="D61" s="110">
        <v>26078.586288790095</v>
      </c>
      <c r="E61" s="110">
        <v>1758.7130943399993</v>
      </c>
      <c r="F61" s="110">
        <v>2272.2325647599996</v>
      </c>
      <c r="G61" s="110">
        <v>482.33152565999995</v>
      </c>
      <c r="H61" s="110">
        <v>622.75056841000003</v>
      </c>
      <c r="I61" s="110">
        <v>335.66929956999991</v>
      </c>
      <c r="J61" s="110">
        <v>242.86418251000003</v>
      </c>
      <c r="K61" s="110">
        <v>580.58438285000022</v>
      </c>
      <c r="L61" s="120">
        <f>SUM(D61:K61)</f>
        <v>32373.731906890094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7006.4429450200014</v>
      </c>
      <c r="E62" s="396">
        <f t="shared" si="17"/>
        <v>188.41370616</v>
      </c>
      <c r="F62" s="396">
        <f t="shared" si="17"/>
        <v>471.43108140000004</v>
      </c>
      <c r="G62" s="396">
        <f t="shared" si="17"/>
        <v>182.62212468000004</v>
      </c>
      <c r="H62" s="396">
        <f t="shared" si="17"/>
        <v>7.0305810600000003</v>
      </c>
      <c r="I62" s="396">
        <f t="shared" si="17"/>
        <v>0</v>
      </c>
      <c r="J62" s="396">
        <f t="shared" si="17"/>
        <v>0</v>
      </c>
      <c r="K62" s="396">
        <f t="shared" si="17"/>
        <v>86.952842999999987</v>
      </c>
      <c r="L62" s="396">
        <f t="shared" si="17"/>
        <v>7942.8932813200017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7006.4429450200014</v>
      </c>
      <c r="E64" s="110">
        <v>188.41370616</v>
      </c>
      <c r="F64" s="110">
        <v>471.43108140000004</v>
      </c>
      <c r="G64" s="110">
        <v>182.62212468000004</v>
      </c>
      <c r="H64" s="110">
        <v>7.0305810600000003</v>
      </c>
      <c r="I64" s="110">
        <v>0</v>
      </c>
      <c r="J64" s="110">
        <v>0</v>
      </c>
      <c r="K64" s="110">
        <v>86.952842999999987</v>
      </c>
      <c r="L64" s="120">
        <f>SUM(D64:K64)</f>
        <v>7942.8932813200017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5430.7376894000054</v>
      </c>
      <c r="E65" s="110">
        <f t="shared" si="18"/>
        <v>532.15172583000003</v>
      </c>
      <c r="F65" s="110">
        <f t="shared" si="18"/>
        <v>928.35332937999976</v>
      </c>
      <c r="G65" s="110">
        <f t="shared" si="18"/>
        <v>470.0655410199999</v>
      </c>
      <c r="H65" s="110">
        <f t="shared" si="18"/>
        <v>116.95062352999997</v>
      </c>
      <c r="I65" s="110">
        <f t="shared" si="18"/>
        <v>146.85587563000004</v>
      </c>
      <c r="J65" s="110">
        <f t="shared" si="18"/>
        <v>24.926935869999998</v>
      </c>
      <c r="K65" s="110">
        <f t="shared" si="18"/>
        <v>91.647949539999985</v>
      </c>
      <c r="L65" s="110">
        <f t="shared" si="18"/>
        <v>7741.6896702000058</v>
      </c>
    </row>
    <row r="66" spans="1:17" s="14" customFormat="1" ht="18" customHeight="1">
      <c r="A66" s="30"/>
      <c r="B66" s="31" t="s">
        <v>15</v>
      </c>
      <c r="C66" s="200"/>
      <c r="D66" s="110">
        <v>525.95384924999996</v>
      </c>
      <c r="E66" s="110">
        <v>191.1802407400001</v>
      </c>
      <c r="F66" s="110">
        <v>141.31142837999997</v>
      </c>
      <c r="G66" s="110">
        <v>78.92285643999999</v>
      </c>
      <c r="H66" s="110">
        <v>20.378176570000001</v>
      </c>
      <c r="I66" s="110">
        <v>51.122302180000013</v>
      </c>
      <c r="J66" s="110">
        <v>0</v>
      </c>
      <c r="K66" s="110">
        <v>78.478712709999982</v>
      </c>
      <c r="L66" s="120">
        <f>SUM(D66:K66)</f>
        <v>1087.3475662700002</v>
      </c>
    </row>
    <row r="67" spans="1:17" s="14" customFormat="1" ht="18" customHeight="1">
      <c r="A67" s="30"/>
      <c r="B67" s="31" t="s">
        <v>16</v>
      </c>
      <c r="C67" s="200"/>
      <c r="D67" s="110">
        <v>4904.7838401500057</v>
      </c>
      <c r="E67" s="110">
        <v>340.97148508999987</v>
      </c>
      <c r="F67" s="110">
        <v>787.04190099999983</v>
      </c>
      <c r="G67" s="110">
        <v>391.14268457999992</v>
      </c>
      <c r="H67" s="110">
        <v>96.572446959999979</v>
      </c>
      <c r="I67" s="110">
        <v>95.733573450000023</v>
      </c>
      <c r="J67" s="110">
        <v>24.926935869999998</v>
      </c>
      <c r="K67" s="110">
        <v>13.169236829999997</v>
      </c>
      <c r="L67" s="120">
        <f>SUM(D67:K67)</f>
        <v>6654.3421039300056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3664.5085357900007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3664.5085357900007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3664.5085357900007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3664.5085357900007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147668.64680789999</v>
      </c>
      <c r="E71" s="396">
        <f t="shared" ref="E71:L71" si="20">E68+E55</f>
        <v>7007.7753177299983</v>
      </c>
      <c r="F71" s="396">
        <f t="shared" si="20"/>
        <v>8672.8640077399959</v>
      </c>
      <c r="G71" s="396">
        <f t="shared" si="20"/>
        <v>7177.9623223800027</v>
      </c>
      <c r="H71" s="396">
        <f t="shared" si="20"/>
        <v>1391.9628491800001</v>
      </c>
      <c r="I71" s="396">
        <f t="shared" si="20"/>
        <v>1077.10220792</v>
      </c>
      <c r="J71" s="396">
        <f t="shared" si="20"/>
        <v>435.81188976000016</v>
      </c>
      <c r="K71" s="396">
        <f t="shared" si="20"/>
        <v>1296.2248510499999</v>
      </c>
      <c r="L71" s="396">
        <f t="shared" si="20"/>
        <v>174728.35025365997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141742.00553750011</v>
      </c>
      <c r="E73" s="111">
        <v>6850.7482361100083</v>
      </c>
      <c r="F73" s="111">
        <v>8637.579183779997</v>
      </c>
      <c r="G73" s="111">
        <v>6935.5849106100004</v>
      </c>
      <c r="H73" s="111">
        <v>1358.0533711500002</v>
      </c>
      <c r="I73" s="111">
        <v>1071.8838469199993</v>
      </c>
      <c r="J73" s="111">
        <v>393.58861345000003</v>
      </c>
      <c r="K73" s="111">
        <v>1250.1245177999992</v>
      </c>
      <c r="L73" s="120">
        <f>SUM(D73:K73)</f>
        <v>168239.56821732011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5894.1199188299997</v>
      </c>
      <c r="E74" s="111">
        <v>157.02708160999998</v>
      </c>
      <c r="F74" s="111">
        <v>35.284823960000004</v>
      </c>
      <c r="G74" s="111">
        <v>242.37741177000001</v>
      </c>
      <c r="H74" s="111">
        <v>33.909478030000002</v>
      </c>
      <c r="I74" s="111">
        <v>5.2183609999999998</v>
      </c>
      <c r="J74" s="111">
        <v>42.223276310000003</v>
      </c>
      <c r="K74" s="111">
        <v>46.100333250000006</v>
      </c>
      <c r="L74" s="120">
        <f>SUM(D74:K74)</f>
        <v>6456.2606847600009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32.521351589999995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32.521351589999995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September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454.48275938999996</v>
      </c>
      <c r="E13" s="471">
        <f t="shared" ref="E13:L13" si="0">E14+E17+E20+E23</f>
        <v>6106.6586414900012</v>
      </c>
      <c r="F13" s="471">
        <f t="shared" si="0"/>
        <v>2279.5703969899996</v>
      </c>
      <c r="G13" s="471">
        <f t="shared" si="0"/>
        <v>32.745719659999999</v>
      </c>
      <c r="H13" s="471">
        <f t="shared" si="0"/>
        <v>25.9354677</v>
      </c>
      <c r="I13" s="471">
        <f t="shared" si="0"/>
        <v>182.01130665000005</v>
      </c>
      <c r="J13" s="471">
        <f t="shared" si="0"/>
        <v>338.9068355</v>
      </c>
      <c r="K13" s="471">
        <f t="shared" si="0"/>
        <v>9420.3111273800005</v>
      </c>
      <c r="L13" s="471">
        <f t="shared" si="0"/>
        <v>1332.7970098099995</v>
      </c>
      <c r="M13" s="120">
        <f>L13+K13+'A2'!L13+'A1'!M13</f>
        <v>736162.00754731928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272.78996185999995</v>
      </c>
      <c r="E14" s="396">
        <f t="shared" si="1"/>
        <v>1884.0707944200008</v>
      </c>
      <c r="F14" s="396">
        <f t="shared" si="1"/>
        <v>1090.1849580699993</v>
      </c>
      <c r="G14" s="396">
        <f t="shared" si="1"/>
        <v>19.70216417</v>
      </c>
      <c r="H14" s="396">
        <f t="shared" si="1"/>
        <v>14.51163556</v>
      </c>
      <c r="I14" s="396">
        <f t="shared" si="1"/>
        <v>107.66482177000002</v>
      </c>
      <c r="J14" s="396">
        <f t="shared" si="1"/>
        <v>215.08775267000001</v>
      </c>
      <c r="K14" s="396">
        <f t="shared" si="1"/>
        <v>3604.0120885199999</v>
      </c>
      <c r="L14" s="397">
        <f>SUM(L15:L16)</f>
        <v>496.79201296500014</v>
      </c>
      <c r="M14" s="396">
        <f>SUM(M15:M16)</f>
        <v>424121.68319560436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6.5172367800000011</v>
      </c>
      <c r="E15" s="120">
        <v>97.222712899999976</v>
      </c>
      <c r="F15" s="120">
        <v>158.69418570999994</v>
      </c>
      <c r="G15" s="120">
        <v>0</v>
      </c>
      <c r="H15" s="120">
        <v>0</v>
      </c>
      <c r="I15" s="120">
        <v>0</v>
      </c>
      <c r="J15" s="120">
        <v>0.17135006000000003</v>
      </c>
      <c r="K15" s="110">
        <f>SUM(D15:J15)</f>
        <v>262.60548544999995</v>
      </c>
      <c r="L15" s="383">
        <v>41.82955402999999</v>
      </c>
      <c r="M15" s="120">
        <f>L15+K15+'A2'!L15+'A1'!M15</f>
        <v>241562.5003948196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266.27272507999993</v>
      </c>
      <c r="E16" s="110">
        <v>1786.8480815200007</v>
      </c>
      <c r="F16" s="110">
        <v>931.49077235999937</v>
      </c>
      <c r="G16" s="110">
        <v>19.70216417</v>
      </c>
      <c r="H16" s="110">
        <v>14.51163556</v>
      </c>
      <c r="I16" s="110">
        <v>107.66482177000002</v>
      </c>
      <c r="J16" s="110">
        <v>214.91640261000001</v>
      </c>
      <c r="K16" s="110">
        <f>SUM(D16:J16)</f>
        <v>3341.4066030700001</v>
      </c>
      <c r="L16" s="383">
        <v>454.96245893500014</v>
      </c>
      <c r="M16" s="120">
        <f>L16+K16+'A2'!L16+'A1'!M16</f>
        <v>182559.18280078477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58.265163480000005</v>
      </c>
      <c r="E17" s="396">
        <f t="shared" si="2"/>
        <v>3997.5789073900009</v>
      </c>
      <c r="F17" s="396">
        <f t="shared" si="2"/>
        <v>856.2590856300003</v>
      </c>
      <c r="G17" s="396">
        <f t="shared" si="2"/>
        <v>12.516034049999998</v>
      </c>
      <c r="H17" s="396">
        <f t="shared" si="2"/>
        <v>11.119916719999999</v>
      </c>
      <c r="I17" s="396">
        <f t="shared" si="2"/>
        <v>65.528531070000014</v>
      </c>
      <c r="J17" s="396">
        <f t="shared" si="2"/>
        <v>115.85846524999998</v>
      </c>
      <c r="K17" s="396">
        <f t="shared" si="2"/>
        <v>5117.1261035900006</v>
      </c>
      <c r="L17" s="397">
        <f>SUM(L18:L19)</f>
        <v>720.04652557999952</v>
      </c>
      <c r="M17" s="396">
        <f>SUM(M18:M19)</f>
        <v>195493.6025739199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1.0175637500000001</v>
      </c>
      <c r="E18" s="120">
        <v>11.199048020000003</v>
      </c>
      <c r="F18" s="120">
        <v>30.044818829999997</v>
      </c>
      <c r="G18" s="120">
        <v>0</v>
      </c>
      <c r="H18" s="120">
        <v>0</v>
      </c>
      <c r="I18" s="120">
        <v>0</v>
      </c>
      <c r="J18" s="120">
        <v>0.50011941000000004</v>
      </c>
      <c r="K18" s="110">
        <f>SUM(D18:J18)</f>
        <v>42.761550010000001</v>
      </c>
      <c r="L18" s="383">
        <v>14.364736885000005</v>
      </c>
      <c r="M18" s="120">
        <f>L18+K18+'A2'!L18+'A1'!M18</f>
        <v>34357.106562435038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57.247599730000005</v>
      </c>
      <c r="E19" s="110">
        <v>3986.3798593700008</v>
      </c>
      <c r="F19" s="110">
        <v>826.21426680000025</v>
      </c>
      <c r="G19" s="110">
        <v>12.516034049999998</v>
      </c>
      <c r="H19" s="110">
        <v>11.119916719999999</v>
      </c>
      <c r="I19" s="110">
        <v>65.528531070000014</v>
      </c>
      <c r="J19" s="110">
        <v>115.35834583999998</v>
      </c>
      <c r="K19" s="110">
        <f>SUM(D19:J19)</f>
        <v>5074.3645535800006</v>
      </c>
      <c r="L19" s="383">
        <v>705.68178869499957</v>
      </c>
      <c r="M19" s="120">
        <f>L19+K19+'A2'!L19+'A1'!M19</f>
        <v>161136.49601148485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124.576069</v>
      </c>
      <c r="F20" s="396">
        <f t="shared" si="3"/>
        <v>0</v>
      </c>
      <c r="G20" s="396">
        <f t="shared" si="3"/>
        <v>6.9577180000000002E-2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124.64564618</v>
      </c>
      <c r="L20" s="397">
        <f>SUM(L21:L22)</f>
        <v>10.97210523</v>
      </c>
      <c r="M20" s="396">
        <f>SUM(M21:M22)</f>
        <v>6213.2613482800007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9.2844499999999996E-4</v>
      </c>
      <c r="M21" s="120">
        <f>L21+K21+'A2'!L21+'A1'!M21</f>
        <v>2101.6159032249998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124.576069</v>
      </c>
      <c r="F22" s="110">
        <v>0</v>
      </c>
      <c r="G22" s="110">
        <v>6.9577180000000002E-2</v>
      </c>
      <c r="H22" s="110">
        <v>0</v>
      </c>
      <c r="I22" s="110">
        <v>0</v>
      </c>
      <c r="J22" s="110">
        <v>0</v>
      </c>
      <c r="K22" s="110">
        <f>SUM(D22:J22)</f>
        <v>124.64564618</v>
      </c>
      <c r="L22" s="383">
        <v>10.971176785000001</v>
      </c>
      <c r="M22" s="120">
        <f>L22+K22+'A2'!L22+'A1'!M22</f>
        <v>4111.6454450550009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123.42763404999998</v>
      </c>
      <c r="E23" s="110">
        <f t="shared" si="4"/>
        <v>100.43287068000004</v>
      </c>
      <c r="F23" s="110">
        <f t="shared" si="4"/>
        <v>333.12635328999988</v>
      </c>
      <c r="G23" s="110">
        <f t="shared" si="4"/>
        <v>0.45794425999999999</v>
      </c>
      <c r="H23" s="110">
        <f t="shared" si="4"/>
        <v>0.30391541999999999</v>
      </c>
      <c r="I23" s="110">
        <f t="shared" si="4"/>
        <v>8.8179538099999988</v>
      </c>
      <c r="J23" s="110">
        <f t="shared" si="4"/>
        <v>7.9606175800000019</v>
      </c>
      <c r="K23" s="110">
        <f t="shared" si="4"/>
        <v>574.52728908999995</v>
      </c>
      <c r="L23" s="397">
        <f>SUM(L24:L25)</f>
        <v>104.98636603499996</v>
      </c>
      <c r="M23" s="396">
        <f>SUM(M24:M25)</f>
        <v>110333.46042951499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116.49423580999998</v>
      </c>
      <c r="E24" s="110">
        <v>56.716809040000015</v>
      </c>
      <c r="F24" s="110">
        <v>279.65994168999987</v>
      </c>
      <c r="G24" s="110">
        <v>0.34650890999999995</v>
      </c>
      <c r="H24" s="110">
        <v>0.30144588999999999</v>
      </c>
      <c r="I24" s="110">
        <v>8.8179538099999988</v>
      </c>
      <c r="J24" s="110">
        <v>7.8663742800000023</v>
      </c>
      <c r="K24" s="110">
        <f>SUM(D24:J24)</f>
        <v>470.20326942999992</v>
      </c>
      <c r="L24" s="383">
        <v>99.390040514999953</v>
      </c>
      <c r="M24" s="120">
        <f>L24+K24+'A2'!L24+'A1'!M24</f>
        <v>68721.482610574982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6.9333982400000007</v>
      </c>
      <c r="E25" s="110">
        <v>43.716061640000014</v>
      </c>
      <c r="F25" s="110">
        <v>53.466411600000001</v>
      </c>
      <c r="G25" s="110">
        <v>0.11143535000000002</v>
      </c>
      <c r="H25" s="110">
        <v>2.4695299999999997E-3</v>
      </c>
      <c r="I25" s="110">
        <v>0</v>
      </c>
      <c r="J25" s="110">
        <v>9.4243300000000002E-2</v>
      </c>
      <c r="K25" s="110">
        <f>SUM(D25:J25)</f>
        <v>104.32401966</v>
      </c>
      <c r="L25" s="383">
        <v>5.5963255200000015</v>
      </c>
      <c r="M25" s="120">
        <f>L25+K25+'A2'!L25+'A1'!M25</f>
        <v>41611.977818940009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168142.92123899999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168135.24724052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7.6739984799999998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454.48275938999996</v>
      </c>
      <c r="E29" s="396">
        <f t="shared" ref="E29:K29" si="6">E26+E13</f>
        <v>6106.6586414900012</v>
      </c>
      <c r="F29" s="396">
        <f t="shared" si="6"/>
        <v>2279.5703969899996</v>
      </c>
      <c r="G29" s="396">
        <f t="shared" si="6"/>
        <v>32.745719659999999</v>
      </c>
      <c r="H29" s="396">
        <f t="shared" si="6"/>
        <v>25.9354677</v>
      </c>
      <c r="I29" s="396">
        <f t="shared" si="6"/>
        <v>182.01130665000005</v>
      </c>
      <c r="J29" s="396">
        <f t="shared" si="6"/>
        <v>338.9068355</v>
      </c>
      <c r="K29" s="396">
        <f t="shared" si="6"/>
        <v>9420.3111273800005</v>
      </c>
      <c r="L29" s="396">
        <f>L26+L13</f>
        <v>1332.7970098099995</v>
      </c>
      <c r="M29" s="396">
        <f>M26+M13</f>
        <v>904304.92878631921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155.41824267999999</v>
      </c>
      <c r="E32" s="471">
        <f t="shared" si="7"/>
        <v>141.91529348999998</v>
      </c>
      <c r="F32" s="471">
        <f t="shared" si="7"/>
        <v>222.81716942</v>
      </c>
      <c r="G32" s="471">
        <f t="shared" si="7"/>
        <v>0</v>
      </c>
      <c r="H32" s="471">
        <f t="shared" si="7"/>
        <v>4.3115037599999999</v>
      </c>
      <c r="I32" s="471">
        <f t="shared" si="7"/>
        <v>0</v>
      </c>
      <c r="J32" s="471">
        <f t="shared" si="7"/>
        <v>1.8659683599999999</v>
      </c>
      <c r="K32" s="471">
        <f t="shared" si="7"/>
        <v>526.32817770999998</v>
      </c>
      <c r="L32" s="473"/>
      <c r="M32" s="120">
        <f>L32+K32+'A2'!L32+'A1'!M32</f>
        <v>15664.324571450003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122.94557799</v>
      </c>
      <c r="E33" s="396">
        <f t="shared" si="8"/>
        <v>44.515734629999997</v>
      </c>
      <c r="F33" s="396">
        <f t="shared" si="8"/>
        <v>77.68529860999999</v>
      </c>
      <c r="G33" s="396">
        <f t="shared" si="8"/>
        <v>0</v>
      </c>
      <c r="H33" s="396">
        <f t="shared" si="8"/>
        <v>4.3115037599999999</v>
      </c>
      <c r="I33" s="396">
        <f t="shared" si="8"/>
        <v>0</v>
      </c>
      <c r="J33" s="396">
        <f t="shared" si="8"/>
        <v>0</v>
      </c>
      <c r="K33" s="396">
        <f t="shared" si="8"/>
        <v>249.45811498999996</v>
      </c>
      <c r="L33" s="397">
        <f t="shared" si="8"/>
        <v>42.182562430000011</v>
      </c>
      <c r="M33" s="396">
        <f t="shared" si="8"/>
        <v>3965.0202861599992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2.7465833800000001</v>
      </c>
      <c r="E34" s="120">
        <v>1.30299217</v>
      </c>
      <c r="F34" s="120">
        <v>21.573226169999998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25.622801719999998</v>
      </c>
      <c r="L34" s="383">
        <v>3.8155167350000001</v>
      </c>
      <c r="M34" s="120">
        <f>L34+K34+'A2'!L34+'A1'!M34</f>
        <v>276.86550491500003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120.19899461</v>
      </c>
      <c r="E35" s="110">
        <v>43.212742459999994</v>
      </c>
      <c r="F35" s="110">
        <v>56.112072439999999</v>
      </c>
      <c r="G35" s="110">
        <v>0</v>
      </c>
      <c r="H35" s="110">
        <v>4.3115037599999999</v>
      </c>
      <c r="I35" s="110">
        <v>0</v>
      </c>
      <c r="J35" s="110">
        <v>0</v>
      </c>
      <c r="K35" s="110">
        <f>SUM(D35:J35)</f>
        <v>223.83531326999997</v>
      </c>
      <c r="L35" s="383">
        <v>38.367045695000009</v>
      </c>
      <c r="M35" s="120">
        <f>L35+K35+'A2'!L35+'A1'!M35</f>
        <v>3688.154781244999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31.418937810000003</v>
      </c>
      <c r="E36" s="396">
        <f t="shared" si="9"/>
        <v>92.161681099999981</v>
      </c>
      <c r="F36" s="396">
        <f t="shared" si="9"/>
        <v>137.50608238000001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1.6664223499999999</v>
      </c>
      <c r="K36" s="396">
        <f t="shared" si="9"/>
        <v>262.75312364000001</v>
      </c>
      <c r="L36" s="397">
        <f>SUM(L37:L38)</f>
        <v>43.426070950000003</v>
      </c>
      <c r="M36" s="396">
        <f>SUM(M37:M38)</f>
        <v>6047.2933367800006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0.11433710000000001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0.11433710000000001</v>
      </c>
      <c r="L37" s="383">
        <v>0</v>
      </c>
      <c r="M37" s="120">
        <f>L37+K37+'A2'!L37+'A1'!M37</f>
        <v>136.80018609000001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31.418937810000003</v>
      </c>
      <c r="E38" s="110">
        <v>92.161681099999981</v>
      </c>
      <c r="F38" s="110">
        <v>137.39174528000001</v>
      </c>
      <c r="G38" s="110">
        <v>0</v>
      </c>
      <c r="H38" s="110">
        <v>0</v>
      </c>
      <c r="I38" s="110">
        <v>0</v>
      </c>
      <c r="J38" s="110">
        <v>1.6664223499999999</v>
      </c>
      <c r="K38" s="110">
        <f>SUM(D38:J38)</f>
        <v>262.63878654000001</v>
      </c>
      <c r="L38" s="383">
        <v>43.426070950000003</v>
      </c>
      <c r="M38" s="120">
        <f>L38+K38+'A2'!L38+'A1'!M38</f>
        <v>5910.4931506900002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4.89746915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4.89746915</v>
      </c>
      <c r="L39" s="397">
        <f>SUM(L40:L41)</f>
        <v>0</v>
      </c>
      <c r="M39" s="396">
        <f>SUM(M40:M41)</f>
        <v>15.745059240000002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4.89746915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4.89746915</v>
      </c>
      <c r="L41" s="383">
        <v>0</v>
      </c>
      <c r="M41" s="120">
        <f>L41+K41+'A2'!L41+'A1'!M41</f>
        <v>15.745059240000002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1.0537268799999999</v>
      </c>
      <c r="E42" s="110">
        <f t="shared" si="11"/>
        <v>0.34040861</v>
      </c>
      <c r="F42" s="110">
        <f t="shared" si="11"/>
        <v>7.6257884300000001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0.19954601</v>
      </c>
      <c r="K42" s="110">
        <f t="shared" si="11"/>
        <v>9.2194699300000007</v>
      </c>
      <c r="L42" s="397">
        <f>SUM(L43:L44)</f>
        <v>13.770750525</v>
      </c>
      <c r="M42" s="396">
        <f>SUM(M43:M44)</f>
        <v>5735.6452731750014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1.0537268799999999</v>
      </c>
      <c r="E43" s="110">
        <v>0.34040861</v>
      </c>
      <c r="F43" s="110">
        <v>0.49674734999999998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1.89088284</v>
      </c>
      <c r="L43" s="383">
        <v>13.670977520000001</v>
      </c>
      <c r="M43" s="120">
        <f>L43+K43+'A2'!L43+'A1'!M43</f>
        <v>4540.7321379200021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7.1290410800000004</v>
      </c>
      <c r="G44" s="110">
        <v>0</v>
      </c>
      <c r="H44" s="110">
        <v>0</v>
      </c>
      <c r="I44" s="110">
        <v>0</v>
      </c>
      <c r="J44" s="110">
        <v>0.19954601</v>
      </c>
      <c r="K44" s="110">
        <f>SUM(D44:J44)</f>
        <v>7.3285870900000001</v>
      </c>
      <c r="L44" s="383">
        <v>9.9773004999999998E-2</v>
      </c>
      <c r="M44" s="120">
        <f>L44+K44+'A2'!L44+'A1'!M44</f>
        <v>1194.9131352549998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4.5890849999999999</v>
      </c>
      <c r="M45" s="396">
        <f>SUM(M46:M47)</f>
        <v>11278.494545910004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7327.1084647500047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4.5890849999999999</v>
      </c>
      <c r="M47" s="120">
        <f>L47+K47+'A2'!L47+'A1'!M47</f>
        <v>3951.3860811599989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155.41824267999999</v>
      </c>
      <c r="E48" s="396">
        <f t="shared" ref="E48:K48" si="13">E45+E32</f>
        <v>141.91529348999998</v>
      </c>
      <c r="F48" s="396">
        <f t="shared" si="13"/>
        <v>222.81716942</v>
      </c>
      <c r="G48" s="396">
        <f t="shared" si="13"/>
        <v>0</v>
      </c>
      <c r="H48" s="396">
        <f t="shared" si="13"/>
        <v>4.3115037599999999</v>
      </c>
      <c r="I48" s="396">
        <f t="shared" si="13"/>
        <v>0</v>
      </c>
      <c r="J48" s="396">
        <f t="shared" si="13"/>
        <v>1.8659683599999999</v>
      </c>
      <c r="K48" s="396">
        <f t="shared" si="13"/>
        <v>526.32817770999998</v>
      </c>
      <c r="L48" s="396">
        <f>L45+L32</f>
        <v>4.5890849999999999</v>
      </c>
      <c r="M48" s="396">
        <f>M45+M32</f>
        <v>26942.819117360006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155.41824267999996</v>
      </c>
      <c r="E50" s="111">
        <v>141.91529348999995</v>
      </c>
      <c r="F50" s="111">
        <v>222.81716941999997</v>
      </c>
      <c r="G50" s="111">
        <v>0</v>
      </c>
      <c r="H50" s="111">
        <v>4.3115037599999999</v>
      </c>
      <c r="I50" s="111">
        <v>0</v>
      </c>
      <c r="J50" s="120">
        <v>0.91313837999999992</v>
      </c>
      <c r="K50" s="110">
        <f>SUM(D50:J50)</f>
        <v>525.37534772999993</v>
      </c>
      <c r="L50" s="387">
        <v>13.22235542</v>
      </c>
      <c r="M50" s="120">
        <f>L50+K50+'A2'!L50+'A1'!M50</f>
        <v>5109.6088010000003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0.95282997999999997</v>
      </c>
      <c r="K51" s="110">
        <f>SUM(D51:J51)</f>
        <v>0.95282997999999997</v>
      </c>
      <c r="L51" s="387">
        <v>83.80191791499999</v>
      </c>
      <c r="M51" s="120">
        <f>L51+K51+'A2'!L51+'A1'!M51</f>
        <v>18393.430706525007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6.9441955699999998</v>
      </c>
      <c r="M52" s="120">
        <f>L52+K52+'A2'!L52+'A1'!M52</f>
        <v>3539.1589937700005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67.939153259999983</v>
      </c>
      <c r="E55" s="471">
        <f t="shared" si="14"/>
        <v>496.00643485000001</v>
      </c>
      <c r="F55" s="471">
        <f t="shared" si="14"/>
        <v>1181.26804743</v>
      </c>
      <c r="G55" s="471">
        <f t="shared" si="14"/>
        <v>1.5396280399999998</v>
      </c>
      <c r="H55" s="471">
        <f t="shared" si="14"/>
        <v>4.5071805199999995</v>
      </c>
      <c r="I55" s="471">
        <f t="shared" si="14"/>
        <v>2.0548927099999998</v>
      </c>
      <c r="J55" s="471">
        <f t="shared" si="14"/>
        <v>41.129232819999999</v>
      </c>
      <c r="K55" s="471">
        <f t="shared" si="14"/>
        <v>1794.4445696299999</v>
      </c>
      <c r="L55" s="471">
        <f t="shared" si="14"/>
        <v>668.67704193499981</v>
      </c>
      <c r="M55" s="120">
        <f>L55+K55+'A2'!L55+'A1'!M55</f>
        <v>574471.75499899546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6.3560877099999997</v>
      </c>
      <c r="E56" s="396">
        <f t="shared" si="15"/>
        <v>74.616867159999984</v>
      </c>
      <c r="F56" s="396">
        <f t="shared" si="15"/>
        <v>908.59903706999989</v>
      </c>
      <c r="G56" s="396">
        <f t="shared" si="15"/>
        <v>1.5396280399999998</v>
      </c>
      <c r="H56" s="396">
        <f t="shared" si="15"/>
        <v>4.5071805199999995</v>
      </c>
      <c r="I56" s="396">
        <f t="shared" si="15"/>
        <v>2.0548927099999998</v>
      </c>
      <c r="J56" s="396">
        <f t="shared" si="15"/>
        <v>3.7210575499999998</v>
      </c>
      <c r="K56" s="396">
        <f t="shared" si="15"/>
        <v>1001.3947507599999</v>
      </c>
      <c r="L56" s="397">
        <f t="shared" si="15"/>
        <v>261.46182126999997</v>
      </c>
      <c r="M56" s="396">
        <f t="shared" si="15"/>
        <v>388189.4833443003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0.69478040000000008</v>
      </c>
      <c r="E57" s="120">
        <v>5.5479840000000002E-2</v>
      </c>
      <c r="F57" s="120">
        <v>44.354666959999996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45.104927199999999</v>
      </c>
      <c r="L57" s="383">
        <v>8.2863429049999997</v>
      </c>
      <c r="M57" s="120">
        <f>L57+K57+'A2'!L57+'A1'!M57</f>
        <v>168594.16268100531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5.6613073099999998</v>
      </c>
      <c r="E58" s="110">
        <v>74.56138731999998</v>
      </c>
      <c r="F58" s="110">
        <v>864.24437010999986</v>
      </c>
      <c r="G58" s="110">
        <v>1.5396280399999998</v>
      </c>
      <c r="H58" s="110">
        <v>4.5071805199999995</v>
      </c>
      <c r="I58" s="110">
        <v>2.0548927099999998</v>
      </c>
      <c r="J58" s="110">
        <v>3.7210575499999998</v>
      </c>
      <c r="K58" s="110">
        <f>SUM(D58:J58)</f>
        <v>956.28982355999983</v>
      </c>
      <c r="L58" s="383">
        <v>253.17547836499998</v>
      </c>
      <c r="M58" s="120">
        <f>L58+K58+'A2'!L58+'A1'!M58</f>
        <v>219595.32066329502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0</v>
      </c>
      <c r="E59" s="396">
        <f t="shared" si="16"/>
        <v>361.51311857000002</v>
      </c>
      <c r="F59" s="396">
        <f t="shared" si="16"/>
        <v>140.59933758</v>
      </c>
      <c r="G59" s="396">
        <f t="shared" si="16"/>
        <v>0</v>
      </c>
      <c r="H59" s="396">
        <f t="shared" si="16"/>
        <v>0</v>
      </c>
      <c r="I59" s="396">
        <f t="shared" si="16"/>
        <v>0</v>
      </c>
      <c r="J59" s="396">
        <f t="shared" si="16"/>
        <v>20.696468320000001</v>
      </c>
      <c r="K59" s="396">
        <f t="shared" si="16"/>
        <v>522.80892447000008</v>
      </c>
      <c r="L59" s="397">
        <f>SUM(L60:L61)</f>
        <v>309.55897091999992</v>
      </c>
      <c r="M59" s="396">
        <f>SUM(M60:M61)</f>
        <v>115204.03089952002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6.0737769000000004</v>
      </c>
      <c r="F60" s="120">
        <v>129.01817158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135.09194848000001</v>
      </c>
      <c r="L60" s="383">
        <v>8.918545335000001</v>
      </c>
      <c r="M60" s="120">
        <f>L60+K60+'A2'!L60+'A1'!M60</f>
        <v>48169.171161734892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0</v>
      </c>
      <c r="E61" s="110">
        <v>355.43934167000003</v>
      </c>
      <c r="F61" s="110">
        <v>11.581166</v>
      </c>
      <c r="G61" s="110">
        <v>0</v>
      </c>
      <c r="H61" s="110">
        <v>0</v>
      </c>
      <c r="I61" s="110">
        <v>0</v>
      </c>
      <c r="J61" s="110">
        <v>20.696468320000001</v>
      </c>
      <c r="K61" s="110">
        <f>SUM(D61:J61)</f>
        <v>387.71697599000004</v>
      </c>
      <c r="L61" s="383">
        <v>300.64042558499995</v>
      </c>
      <c r="M61" s="120">
        <f>L61+K61+'A2'!L61+'A1'!M61</f>
        <v>67034.859737785126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8.1572570599999992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8.1572570599999992</v>
      </c>
      <c r="L62" s="397">
        <f>SUM(L63:L64)</f>
        <v>43.476421499999994</v>
      </c>
      <c r="M62" s="396">
        <f>SUM(M63:M64)</f>
        <v>38069.362877370004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14643.345019320001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8.1572570599999992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8.1572570599999992</v>
      </c>
      <c r="L64" s="383">
        <v>43.476421499999994</v>
      </c>
      <c r="M64" s="120">
        <f>L64+K64+'A2'!L64+'A1'!M64</f>
        <v>23426.01785805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61.583065549999986</v>
      </c>
      <c r="E65" s="110">
        <f t="shared" si="18"/>
        <v>51.719192059999997</v>
      </c>
      <c r="F65" s="110">
        <f t="shared" si="18"/>
        <v>132.06967277999993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16.711706949999996</v>
      </c>
      <c r="K65" s="110">
        <f t="shared" si="18"/>
        <v>262.08363733999994</v>
      </c>
      <c r="L65" s="397">
        <f>SUM(L66:L67)</f>
        <v>54.179828244999989</v>
      </c>
      <c r="M65" s="396">
        <f>SUM(M66:M67)</f>
        <v>33008.877877805004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61.583065549999986</v>
      </c>
      <c r="E66" s="110">
        <v>51.719192059999997</v>
      </c>
      <c r="F66" s="110">
        <v>98.405237119999938</v>
      </c>
      <c r="G66" s="110">
        <v>0</v>
      </c>
      <c r="H66" s="110">
        <v>0</v>
      </c>
      <c r="I66" s="110">
        <v>0</v>
      </c>
      <c r="J66" s="110">
        <v>16.711706949999996</v>
      </c>
      <c r="K66" s="110">
        <f>SUM(D66:J66)</f>
        <v>228.41920167999993</v>
      </c>
      <c r="L66" s="383">
        <v>47.595209829999988</v>
      </c>
      <c r="M66" s="120">
        <f>L66+K66+'A2'!L66+'A1'!M66</f>
        <v>1813.2646148900003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33.664435660000002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33.664435660000002</v>
      </c>
      <c r="L67" s="383">
        <v>6.5846184149999987</v>
      </c>
      <c r="M67" s="120">
        <f>L67+K67+'A2'!L67+'A1'!M67</f>
        <v>31195.613262915005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129233.24449470002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129233.24449470002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67.939153259999983</v>
      </c>
      <c r="E71" s="396">
        <f t="shared" ref="E71:K71" si="20">E68+E55</f>
        <v>496.00643485000001</v>
      </c>
      <c r="F71" s="396">
        <f t="shared" si="20"/>
        <v>1181.26804743</v>
      </c>
      <c r="G71" s="396">
        <f t="shared" si="20"/>
        <v>1.5396280399999998</v>
      </c>
      <c r="H71" s="396">
        <f t="shared" si="20"/>
        <v>4.5071805199999995</v>
      </c>
      <c r="I71" s="396">
        <f t="shared" si="20"/>
        <v>2.0548927099999998</v>
      </c>
      <c r="J71" s="396">
        <f t="shared" si="20"/>
        <v>41.129232819999999</v>
      </c>
      <c r="K71" s="396">
        <f t="shared" si="20"/>
        <v>1794.4445696299999</v>
      </c>
      <c r="L71" s="396">
        <f>L69+L55</f>
        <v>668.67704193499981</v>
      </c>
      <c r="M71" s="396">
        <f>M68+M55</f>
        <v>703704.99949369545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67.939153259999983</v>
      </c>
      <c r="E73" s="111">
        <v>343.79178091999989</v>
      </c>
      <c r="F73" s="111">
        <v>768.92836872999987</v>
      </c>
      <c r="G73" s="111">
        <v>1.5396280399999998</v>
      </c>
      <c r="H73" s="111">
        <v>4.5071805199999995</v>
      </c>
      <c r="I73" s="111">
        <v>2.0548927099999998</v>
      </c>
      <c r="J73" s="120">
        <v>35.638684769999998</v>
      </c>
      <c r="K73" s="120">
        <f>SUM(D73:J73)</f>
        <v>1224.3996889499999</v>
      </c>
      <c r="L73" s="387">
        <v>642.88160128499999</v>
      </c>
      <c r="M73" s="120">
        <f>L73+K73+'A2'!L73+'A1'!M73</f>
        <v>680886.88317603408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152.21465393</v>
      </c>
      <c r="F74" s="111">
        <v>412.33967870000004</v>
      </c>
      <c r="G74" s="111">
        <v>0</v>
      </c>
      <c r="H74" s="111">
        <v>0</v>
      </c>
      <c r="I74" s="111">
        <v>0</v>
      </c>
      <c r="J74" s="120">
        <v>5.4905480500000001</v>
      </c>
      <c r="K74" s="120">
        <f>SUM(D74:J74)</f>
        <v>570.04488068000012</v>
      </c>
      <c r="L74" s="387">
        <v>25.795440649999996</v>
      </c>
      <c r="M74" s="120">
        <f>L74+K74+'A2'!L74+'A1'!M74</f>
        <v>22051.389886870013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766.72643062999975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September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117.15173474000004</v>
      </c>
      <c r="M13" s="471">
        <f t="shared" si="0"/>
        <v>0</v>
      </c>
      <c r="N13" s="471">
        <f t="shared" si="0"/>
        <v>23.392332310000004</v>
      </c>
      <c r="O13" s="471">
        <f t="shared" si="0"/>
        <v>439.48349209999998</v>
      </c>
      <c r="P13" s="471">
        <f t="shared" si="0"/>
        <v>0</v>
      </c>
      <c r="Q13" s="471">
        <f t="shared" si="0"/>
        <v>0</v>
      </c>
      <c r="R13" s="471">
        <f t="shared" si="0"/>
        <v>39.83754986000001</v>
      </c>
      <c r="S13" s="471">
        <f t="shared" si="0"/>
        <v>4.1910707200000008</v>
      </c>
      <c r="T13" s="471">
        <f t="shared" si="0"/>
        <v>0</v>
      </c>
      <c r="U13" s="471">
        <f t="shared" si="0"/>
        <v>0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7.8919059999999999E-2</v>
      </c>
      <c r="Z13" s="471">
        <f t="shared" si="0"/>
        <v>0.42125170000000001</v>
      </c>
      <c r="AA13" s="471">
        <f t="shared" si="0"/>
        <v>0</v>
      </c>
      <c r="AB13" s="471">
        <f t="shared" si="0"/>
        <v>0</v>
      </c>
      <c r="AC13" s="471">
        <f t="shared" si="0"/>
        <v>455.25725690000002</v>
      </c>
      <c r="AD13" s="471">
        <f t="shared" si="0"/>
        <v>562.49541276999992</v>
      </c>
      <c r="AE13" s="471">
        <f t="shared" si="0"/>
        <v>0</v>
      </c>
      <c r="AF13" s="471">
        <f t="shared" si="0"/>
        <v>0</v>
      </c>
      <c r="AG13" s="471">
        <f t="shared" si="0"/>
        <v>66.382366760000011</v>
      </c>
      <c r="AH13" s="471">
        <f t="shared" si="0"/>
        <v>0</v>
      </c>
      <c r="AI13" s="471">
        <f t="shared" si="0"/>
        <v>0</v>
      </c>
      <c r="AJ13" s="471">
        <f t="shared" si="0"/>
        <v>6.0556080000000005E-2</v>
      </c>
      <c r="AK13" s="471">
        <f t="shared" si="0"/>
        <v>0</v>
      </c>
      <c r="AL13" s="471">
        <f t="shared" si="0"/>
        <v>15.60445904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344.73030120000004</v>
      </c>
      <c r="AR13" s="471">
        <f t="shared" si="0"/>
        <v>3243.1033135199978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56.119854880000027</v>
      </c>
      <c r="M14" s="396">
        <f t="shared" si="1"/>
        <v>0</v>
      </c>
      <c r="N14" s="396">
        <f t="shared" si="1"/>
        <v>8.4528068400000009</v>
      </c>
      <c r="O14" s="396">
        <f t="shared" si="1"/>
        <v>404.34294893999999</v>
      </c>
      <c r="P14" s="396">
        <f t="shared" si="1"/>
        <v>0</v>
      </c>
      <c r="Q14" s="396">
        <f t="shared" si="1"/>
        <v>0</v>
      </c>
      <c r="R14" s="396">
        <f t="shared" si="1"/>
        <v>19.759726000000004</v>
      </c>
      <c r="S14" s="396">
        <f t="shared" si="1"/>
        <v>2.1811328000000003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7.8919059999999999E-2</v>
      </c>
      <c r="Z14" s="396">
        <f t="shared" si="1"/>
        <v>0.39846904</v>
      </c>
      <c r="AA14" s="396">
        <f t="shared" si="1"/>
        <v>0</v>
      </c>
      <c r="AB14" s="396">
        <f t="shared" si="1"/>
        <v>0</v>
      </c>
      <c r="AC14" s="396">
        <f t="shared" si="1"/>
        <v>66.98402981000001</v>
      </c>
      <c r="AD14" s="396">
        <f t="shared" si="1"/>
        <v>152.81414024999989</v>
      </c>
      <c r="AE14" s="396">
        <f t="shared" si="1"/>
        <v>0</v>
      </c>
      <c r="AF14" s="396">
        <f t="shared" si="1"/>
        <v>0</v>
      </c>
      <c r="AG14" s="396">
        <f t="shared" si="1"/>
        <v>54.043186200000015</v>
      </c>
      <c r="AH14" s="396">
        <f t="shared" si="1"/>
        <v>0</v>
      </c>
      <c r="AI14" s="396">
        <f t="shared" si="1"/>
        <v>0</v>
      </c>
      <c r="AJ14" s="396">
        <f t="shared" si="1"/>
        <v>3.0112080000000003E-2</v>
      </c>
      <c r="AK14" s="396">
        <f t="shared" si="1"/>
        <v>0</v>
      </c>
      <c r="AL14" s="396">
        <f t="shared" si="1"/>
        <v>5.4149639599999997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343.94148588000002</v>
      </c>
      <c r="AR14" s="396">
        <f t="shared" si="1"/>
        <v>866.85918536000008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1.2639277599999998</v>
      </c>
      <c r="M15" s="120">
        <v>0</v>
      </c>
      <c r="N15" s="120">
        <v>0</v>
      </c>
      <c r="O15" s="120">
        <v>0.5853049199999999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</v>
      </c>
      <c r="AD15" s="120">
        <v>8.2039399999999993</v>
      </c>
      <c r="AE15" s="120">
        <v>0</v>
      </c>
      <c r="AF15" s="120">
        <v>0</v>
      </c>
      <c r="AG15" s="120">
        <v>1.35600404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155.90903940000007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54.855927120000025</v>
      </c>
      <c r="M16" s="110">
        <v>0</v>
      </c>
      <c r="N16" s="110">
        <v>8.4528068400000009</v>
      </c>
      <c r="O16" s="110">
        <v>403.75764401999999</v>
      </c>
      <c r="P16" s="110">
        <v>0</v>
      </c>
      <c r="Q16" s="110">
        <v>0</v>
      </c>
      <c r="R16" s="110">
        <v>19.759726000000004</v>
      </c>
      <c r="S16" s="110">
        <v>2.1811328000000003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7.8919059999999999E-2</v>
      </c>
      <c r="Z16" s="110">
        <v>0.39846904</v>
      </c>
      <c r="AA16" s="110">
        <v>0</v>
      </c>
      <c r="AB16" s="110">
        <v>0</v>
      </c>
      <c r="AC16" s="110">
        <v>66.98402981000001</v>
      </c>
      <c r="AD16" s="110">
        <v>144.61020024999991</v>
      </c>
      <c r="AE16" s="110">
        <v>0</v>
      </c>
      <c r="AF16" s="110">
        <v>0</v>
      </c>
      <c r="AG16" s="110">
        <v>52.687182160000013</v>
      </c>
      <c r="AH16" s="110">
        <v>0</v>
      </c>
      <c r="AI16" s="110">
        <v>0</v>
      </c>
      <c r="AJ16" s="110">
        <v>3.0112080000000003E-2</v>
      </c>
      <c r="AK16" s="110">
        <v>0</v>
      </c>
      <c r="AL16" s="110">
        <v>5.4149639599999997</v>
      </c>
      <c r="AM16" s="110">
        <v>0</v>
      </c>
      <c r="AN16" s="110">
        <v>0</v>
      </c>
      <c r="AO16" s="110">
        <v>0</v>
      </c>
      <c r="AP16" s="110">
        <v>0</v>
      </c>
      <c r="AQ16" s="110">
        <v>343.94148588000002</v>
      </c>
      <c r="AR16" s="110">
        <v>710.95014595999999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34.033859980000003</v>
      </c>
      <c r="M17" s="396">
        <f t="shared" si="2"/>
        <v>0</v>
      </c>
      <c r="N17" s="396">
        <f t="shared" si="2"/>
        <v>8.0504686800000016</v>
      </c>
      <c r="O17" s="396">
        <f t="shared" si="2"/>
        <v>24.938467160000002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1.05192128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2.278266E-2</v>
      </c>
      <c r="AA17" s="396">
        <f t="shared" si="2"/>
        <v>0</v>
      </c>
      <c r="AB17" s="396">
        <f t="shared" si="2"/>
        <v>0</v>
      </c>
      <c r="AC17" s="396">
        <f t="shared" si="2"/>
        <v>336.91805523999994</v>
      </c>
      <c r="AD17" s="396">
        <f t="shared" si="2"/>
        <v>311.45335894000004</v>
      </c>
      <c r="AE17" s="396">
        <f t="shared" si="2"/>
        <v>0</v>
      </c>
      <c r="AF17" s="396">
        <f t="shared" si="2"/>
        <v>0</v>
      </c>
      <c r="AG17" s="396">
        <f t="shared" si="2"/>
        <v>6.8126979799999994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2144.3887136599974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10.126589480000002</v>
      </c>
      <c r="M18" s="120">
        <v>0</v>
      </c>
      <c r="N18" s="120">
        <v>0.64213626000000001</v>
      </c>
      <c r="O18" s="120">
        <v>0.39999760000000001</v>
      </c>
      <c r="P18" s="120">
        <v>0</v>
      </c>
      <c r="Q18" s="120">
        <v>0</v>
      </c>
      <c r="R18" s="120">
        <v>0</v>
      </c>
      <c r="S18" s="120">
        <v>1.05192128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1.881418E-2</v>
      </c>
      <c r="AA18" s="120">
        <v>0</v>
      </c>
      <c r="AB18" s="120">
        <v>0</v>
      </c>
      <c r="AC18" s="120">
        <v>3.7995146600000003</v>
      </c>
      <c r="AD18" s="120">
        <v>11.866966699999995</v>
      </c>
      <c r="AE18" s="120">
        <v>0</v>
      </c>
      <c r="AF18" s="120">
        <v>0</v>
      </c>
      <c r="AG18" s="120">
        <v>0.70251540000000023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27.995613180000007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23.907270500000003</v>
      </c>
      <c r="M19" s="110">
        <v>0</v>
      </c>
      <c r="N19" s="110">
        <v>7.4083324200000007</v>
      </c>
      <c r="O19" s="110">
        <v>24.538469560000003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3.9684799999999999E-3</v>
      </c>
      <c r="AA19" s="110">
        <v>0</v>
      </c>
      <c r="AB19" s="110">
        <v>0</v>
      </c>
      <c r="AC19" s="110">
        <v>333.11854057999994</v>
      </c>
      <c r="AD19" s="110">
        <v>299.58639224000007</v>
      </c>
      <c r="AE19" s="110">
        <v>0</v>
      </c>
      <c r="AF19" s="110">
        <v>0</v>
      </c>
      <c r="AG19" s="110">
        <v>6.1101825799999991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2116.3931004799974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0.49391399999999996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1.4922128799999999</v>
      </c>
      <c r="AD20" s="396">
        <f t="shared" si="3"/>
        <v>13.091731999999999</v>
      </c>
      <c r="AE20" s="396">
        <f t="shared" si="3"/>
        <v>0</v>
      </c>
      <c r="AF20" s="396">
        <f t="shared" si="3"/>
        <v>0</v>
      </c>
      <c r="AG20" s="396">
        <f t="shared" si="3"/>
        <v>3.7137799999999999E-3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28.806848259999999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3.7137799999999999E-3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0.49391399999999996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1.4922128799999999</v>
      </c>
      <c r="AD22" s="110">
        <v>13.091731999999999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28.806848259999999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26.998019879999998</v>
      </c>
      <c r="M23" s="110">
        <f t="shared" si="4"/>
        <v>0</v>
      </c>
      <c r="N23" s="110">
        <f t="shared" si="4"/>
        <v>6.8890567900000024</v>
      </c>
      <c r="O23" s="110">
        <f t="shared" si="4"/>
        <v>10.202075999999998</v>
      </c>
      <c r="P23" s="110">
        <f t="shared" si="4"/>
        <v>0</v>
      </c>
      <c r="Q23" s="110">
        <f t="shared" si="4"/>
        <v>0</v>
      </c>
      <c r="R23" s="110">
        <f t="shared" si="4"/>
        <v>19.583909860000002</v>
      </c>
      <c r="S23" s="110">
        <f t="shared" si="4"/>
        <v>0.95801663999999986</v>
      </c>
      <c r="T23" s="110">
        <f t="shared" si="4"/>
        <v>0</v>
      </c>
      <c r="U23" s="110">
        <f t="shared" si="4"/>
        <v>0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49.862958969999994</v>
      </c>
      <c r="AD23" s="110">
        <f t="shared" si="4"/>
        <v>85.136181580000013</v>
      </c>
      <c r="AE23" s="110">
        <f t="shared" si="4"/>
        <v>0</v>
      </c>
      <c r="AF23" s="110">
        <f t="shared" si="4"/>
        <v>0</v>
      </c>
      <c r="AG23" s="110">
        <f t="shared" si="4"/>
        <v>5.5227687999999997</v>
      </c>
      <c r="AH23" s="110">
        <f t="shared" si="4"/>
        <v>0</v>
      </c>
      <c r="AI23" s="110">
        <f t="shared" si="4"/>
        <v>0</v>
      </c>
      <c r="AJ23" s="110">
        <f t="shared" si="4"/>
        <v>3.0444000000000002E-2</v>
      </c>
      <c r="AK23" s="110">
        <f t="shared" si="4"/>
        <v>0</v>
      </c>
      <c r="AL23" s="110">
        <f t="shared" si="4"/>
        <v>10.18949508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0.78881531999999988</v>
      </c>
      <c r="AR23" s="110">
        <f t="shared" si="4"/>
        <v>203.04856624000001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26.060568659999998</v>
      </c>
      <c r="M24" s="110">
        <v>0</v>
      </c>
      <c r="N24" s="110">
        <v>6.7508424500000022</v>
      </c>
      <c r="O24" s="110">
        <v>10.169391699999998</v>
      </c>
      <c r="P24" s="110">
        <v>0</v>
      </c>
      <c r="Q24" s="110">
        <v>0</v>
      </c>
      <c r="R24" s="110">
        <v>19.583909860000002</v>
      </c>
      <c r="S24" s="110">
        <v>0.92659919999999985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49.739932509999996</v>
      </c>
      <c r="AD24" s="110">
        <v>79.470449580000007</v>
      </c>
      <c r="AE24" s="110">
        <v>0</v>
      </c>
      <c r="AF24" s="110">
        <v>0</v>
      </c>
      <c r="AG24" s="110">
        <v>5.3150058799999993</v>
      </c>
      <c r="AH24" s="110">
        <v>0</v>
      </c>
      <c r="AI24" s="110">
        <v>0</v>
      </c>
      <c r="AJ24" s="110">
        <v>3.0444000000000002E-2</v>
      </c>
      <c r="AK24" s="110">
        <v>0</v>
      </c>
      <c r="AL24" s="110">
        <v>6.1686852200000004</v>
      </c>
      <c r="AM24" s="110">
        <v>0</v>
      </c>
      <c r="AN24" s="110">
        <v>0</v>
      </c>
      <c r="AO24" s="110">
        <v>0</v>
      </c>
      <c r="AP24" s="110">
        <v>0</v>
      </c>
      <c r="AQ24" s="110">
        <v>0.78881531999999988</v>
      </c>
      <c r="AR24" s="110">
        <v>191.82821177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0.93745121999999992</v>
      </c>
      <c r="M25" s="110">
        <v>0</v>
      </c>
      <c r="N25" s="110">
        <v>0.13821433999999999</v>
      </c>
      <c r="O25" s="110">
        <v>3.2684299999999999E-2</v>
      </c>
      <c r="P25" s="110">
        <v>0</v>
      </c>
      <c r="Q25" s="110">
        <v>0</v>
      </c>
      <c r="R25" s="110">
        <v>0</v>
      </c>
      <c r="S25" s="110">
        <v>3.1417439999999998E-2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0.12302646</v>
      </c>
      <c r="AD25" s="110">
        <v>5.6657320000000002</v>
      </c>
      <c r="AE25" s="110">
        <v>0</v>
      </c>
      <c r="AF25" s="110">
        <v>0</v>
      </c>
      <c r="AG25" s="110">
        <v>0.20776291999999999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4.02080986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11.220354470000006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8.8180055900000003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8.8180055900000003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125.96974033000004</v>
      </c>
      <c r="M29" s="396">
        <f t="shared" si="6"/>
        <v>0</v>
      </c>
      <c r="N29" s="396">
        <f t="shared" si="6"/>
        <v>23.392332310000004</v>
      </c>
      <c r="O29" s="396">
        <f t="shared" si="6"/>
        <v>439.48349209999998</v>
      </c>
      <c r="P29" s="396">
        <f t="shared" si="6"/>
        <v>0</v>
      </c>
      <c r="Q29" s="396">
        <f t="shared" si="6"/>
        <v>0</v>
      </c>
      <c r="R29" s="396">
        <f t="shared" si="6"/>
        <v>39.83754986000001</v>
      </c>
      <c r="S29" s="396">
        <f t="shared" si="6"/>
        <v>4.1910707200000008</v>
      </c>
      <c r="T29" s="396">
        <f t="shared" si="6"/>
        <v>0</v>
      </c>
      <c r="U29" s="396">
        <f t="shared" si="6"/>
        <v>0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7.8919059999999999E-2</v>
      </c>
      <c r="Z29" s="396">
        <f t="shared" si="6"/>
        <v>0.42125170000000001</v>
      </c>
      <c r="AA29" s="396">
        <f t="shared" si="6"/>
        <v>0</v>
      </c>
      <c r="AB29" s="396">
        <f t="shared" si="6"/>
        <v>0</v>
      </c>
      <c r="AC29" s="396">
        <f t="shared" si="6"/>
        <v>455.25725690000002</v>
      </c>
      <c r="AD29" s="396">
        <f t="shared" si="6"/>
        <v>562.49541276999992</v>
      </c>
      <c r="AE29" s="396">
        <f t="shared" si="6"/>
        <v>0</v>
      </c>
      <c r="AF29" s="396">
        <f t="shared" si="6"/>
        <v>0</v>
      </c>
      <c r="AG29" s="396">
        <f t="shared" si="6"/>
        <v>66.382366760000011</v>
      </c>
      <c r="AH29" s="396">
        <f t="shared" si="6"/>
        <v>0</v>
      </c>
      <c r="AI29" s="396">
        <f t="shared" si="6"/>
        <v>0</v>
      </c>
      <c r="AJ29" s="396">
        <f t="shared" si="6"/>
        <v>6.0556080000000005E-2</v>
      </c>
      <c r="AK29" s="396">
        <f t="shared" si="6"/>
        <v>0</v>
      </c>
      <c r="AL29" s="396">
        <f t="shared" si="6"/>
        <v>15.60445904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344.73030120000004</v>
      </c>
      <c r="AR29" s="396">
        <f t="shared" si="6"/>
        <v>3243.1033135199978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121.42773384</v>
      </c>
      <c r="M32" s="471">
        <f t="shared" si="7"/>
        <v>0</v>
      </c>
      <c r="N32" s="471">
        <f t="shared" si="7"/>
        <v>2.9334059799999999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20.506785999999998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1.7142770800000002</v>
      </c>
      <c r="AE32" s="471">
        <f t="shared" si="7"/>
        <v>0</v>
      </c>
      <c r="AF32" s="471">
        <f t="shared" si="7"/>
        <v>0</v>
      </c>
      <c r="AG32" s="471">
        <f t="shared" si="7"/>
        <v>27.041040100000004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223.53376753999999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93.650951559999996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10.253386000000001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1.3908770800000003</v>
      </c>
      <c r="AE33" s="396">
        <f t="shared" si="8"/>
        <v>0</v>
      </c>
      <c r="AF33" s="396">
        <f t="shared" si="8"/>
        <v>0</v>
      </c>
      <c r="AG33" s="396">
        <f t="shared" si="8"/>
        <v>27.041040100000004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36.0334699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0.16445199999999999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15.09761494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93.650951559999996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10.253386000000001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1.2264250800000003</v>
      </c>
      <c r="AE35" s="110">
        <v>0</v>
      </c>
      <c r="AF35" s="110">
        <v>0</v>
      </c>
      <c r="AG35" s="110">
        <v>27.041040100000004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20.93585496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27.776782279999999</v>
      </c>
      <c r="M36" s="396">
        <f t="shared" si="9"/>
        <v>0</v>
      </c>
      <c r="N36" s="396">
        <f t="shared" si="9"/>
        <v>2.9334059799999999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10.253399999999999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0.32339999999999997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132.41729554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27.776782279999999</v>
      </c>
      <c r="M38" s="110">
        <v>0</v>
      </c>
      <c r="N38" s="110">
        <v>2.9334059799999999</v>
      </c>
      <c r="O38" s="110">
        <v>0</v>
      </c>
      <c r="P38" s="110">
        <v>0</v>
      </c>
      <c r="Q38" s="110">
        <v>0</v>
      </c>
      <c r="R38" s="110">
        <v>10.253399999999999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0.32339999999999997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132.41729554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55.083002100000002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54.683910080000004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0.39909201999999999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18.356339999999999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18.356339999999999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121.42773384</v>
      </c>
      <c r="M48" s="396">
        <f t="shared" si="13"/>
        <v>0</v>
      </c>
      <c r="N48" s="396">
        <f t="shared" si="13"/>
        <v>2.9334059799999999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20.506785999999998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20.070617079999998</v>
      </c>
      <c r="AE48" s="396">
        <f t="shared" si="13"/>
        <v>0</v>
      </c>
      <c r="AF48" s="396">
        <f t="shared" si="13"/>
        <v>0</v>
      </c>
      <c r="AG48" s="396">
        <f t="shared" si="13"/>
        <v>27.041040100000004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223.53376753999999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1.4405166599999999</v>
      </c>
      <c r="M50" s="111">
        <v>0</v>
      </c>
      <c r="N50" s="111">
        <v>1.8262767600000001</v>
      </c>
      <c r="O50" s="111">
        <v>0</v>
      </c>
      <c r="P50" s="111">
        <v>0</v>
      </c>
      <c r="Q50" s="111">
        <v>0</v>
      </c>
      <c r="R50" s="111">
        <v>20.506786000000002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1.71427708</v>
      </c>
      <c r="AE50" s="111">
        <v>0</v>
      </c>
      <c r="AF50" s="111">
        <v>0</v>
      </c>
      <c r="AG50" s="111">
        <v>27.041040100000004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92.21043490000001</v>
      </c>
      <c r="M51" s="111">
        <v>0</v>
      </c>
      <c r="N51" s="111">
        <v>1.10712922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18.356339999999999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223.53376754000001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27.776782279999999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13.3237834</v>
      </c>
      <c r="M55" s="471">
        <f t="shared" si="14"/>
        <v>0</v>
      </c>
      <c r="N55" s="471">
        <f t="shared" si="14"/>
        <v>41.834642019999997</v>
      </c>
      <c r="O55" s="471">
        <f t="shared" si="14"/>
        <v>8.3242679599999967</v>
      </c>
      <c r="P55" s="471">
        <f t="shared" si="14"/>
        <v>0</v>
      </c>
      <c r="Q55" s="471">
        <f t="shared" si="14"/>
        <v>0</v>
      </c>
      <c r="R55" s="471">
        <f t="shared" si="14"/>
        <v>53.180566999999996</v>
      </c>
      <c r="S55" s="471">
        <f t="shared" si="14"/>
        <v>9.9621454400000005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0.51660151999999993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148.40307925999997</v>
      </c>
      <c r="AD55" s="471">
        <f t="shared" si="15"/>
        <v>1042.3735424199997</v>
      </c>
      <c r="AE55" s="471">
        <f t="shared" si="15"/>
        <v>0</v>
      </c>
      <c r="AF55" s="471">
        <f t="shared" si="15"/>
        <v>0</v>
      </c>
      <c r="AG55" s="471">
        <f t="shared" si="15"/>
        <v>2.2083740000000001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95.472027239999989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600.18320786000004</v>
      </c>
      <c r="AR55" s="471">
        <f t="shared" si="15"/>
        <v>658.92592962000015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13.3237834</v>
      </c>
      <c r="M56" s="396">
        <f t="shared" si="16"/>
        <v>0</v>
      </c>
      <c r="N56" s="396">
        <f t="shared" si="16"/>
        <v>0</v>
      </c>
      <c r="O56" s="396">
        <f t="shared" si="16"/>
        <v>7.9377878999999973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4.9961032800000007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0.51660151999999993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11.372858499999998</v>
      </c>
      <c r="AD56" s="396">
        <f t="shared" si="17"/>
        <v>303.64802042000008</v>
      </c>
      <c r="AE56" s="396">
        <f t="shared" si="17"/>
        <v>0</v>
      </c>
      <c r="AF56" s="396">
        <f t="shared" si="17"/>
        <v>0</v>
      </c>
      <c r="AG56" s="396">
        <f t="shared" si="17"/>
        <v>2.2083740000000001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1.9985658800000001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599.98622743999999</v>
      </c>
      <c r="AR56" s="396">
        <f t="shared" si="17"/>
        <v>99.858962739999996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1.104484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32.040887620000007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13.3237834</v>
      </c>
      <c r="M58" s="110">
        <v>0</v>
      </c>
      <c r="N58" s="110">
        <v>0</v>
      </c>
      <c r="O58" s="110">
        <v>7.9377878999999973</v>
      </c>
      <c r="P58" s="110">
        <v>0</v>
      </c>
      <c r="Q58" s="110">
        <v>0</v>
      </c>
      <c r="R58" s="110">
        <v>0</v>
      </c>
      <c r="S58" s="110">
        <v>4.9961032800000007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0.51660151999999993</v>
      </c>
      <c r="Z58" s="110">
        <v>0</v>
      </c>
      <c r="AA58" s="110">
        <v>0</v>
      </c>
      <c r="AB58" s="110">
        <v>0</v>
      </c>
      <c r="AC58" s="110">
        <v>11.372858499999998</v>
      </c>
      <c r="AD58" s="110">
        <v>302.54353642000007</v>
      </c>
      <c r="AE58" s="110">
        <v>0</v>
      </c>
      <c r="AF58" s="110">
        <v>0</v>
      </c>
      <c r="AG58" s="110">
        <v>2.2083740000000001</v>
      </c>
      <c r="AH58" s="110">
        <v>0</v>
      </c>
      <c r="AI58" s="110">
        <v>0</v>
      </c>
      <c r="AJ58" s="110">
        <v>0</v>
      </c>
      <c r="AK58" s="110">
        <v>0</v>
      </c>
      <c r="AL58" s="110">
        <v>1.9985658800000001</v>
      </c>
      <c r="AM58" s="110">
        <v>0</v>
      </c>
      <c r="AN58" s="110">
        <v>0</v>
      </c>
      <c r="AO58" s="110">
        <v>0</v>
      </c>
      <c r="AP58" s="110">
        <v>0</v>
      </c>
      <c r="AQ58" s="110">
        <v>599.98622743999999</v>
      </c>
      <c r="AR58" s="110">
        <v>67.818075119999989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41.834642019999997</v>
      </c>
      <c r="O59" s="396">
        <f t="shared" si="18"/>
        <v>0.18751051999999999</v>
      </c>
      <c r="P59" s="396">
        <f t="shared" si="18"/>
        <v>0</v>
      </c>
      <c r="Q59" s="396">
        <f t="shared" si="18"/>
        <v>0</v>
      </c>
      <c r="R59" s="396">
        <f t="shared" si="18"/>
        <v>53.180566999999996</v>
      </c>
      <c r="S59" s="396">
        <f t="shared" si="18"/>
        <v>4.9660421599999998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102.80588051999999</v>
      </c>
      <c r="AD59" s="396">
        <f t="shared" si="19"/>
        <v>539.94453599999974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90.259718079999985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</v>
      </c>
      <c r="AR59" s="396">
        <f t="shared" si="19"/>
        <v>405.05698738000018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4.9660421599999998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20.809271999999996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9.8988671799999981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41.834642019999997</v>
      </c>
      <c r="O61" s="110">
        <v>0.18751051999999999</v>
      </c>
      <c r="P61" s="110">
        <v>0</v>
      </c>
      <c r="Q61" s="110">
        <v>0</v>
      </c>
      <c r="R61" s="110">
        <v>53.180566999999996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102.80588051999999</v>
      </c>
      <c r="AD61" s="110">
        <v>519.13526399999978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90.259718079999985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395.15812020000016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173.90568599999995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0</v>
      </c>
      <c r="AD64" s="110">
        <v>173.90568599999995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0.19896954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34.224340239999997</v>
      </c>
      <c r="AD65" s="110">
        <f t="shared" si="22"/>
        <v>24.875299999999999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3.2137432800000001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0.19698041999999999</v>
      </c>
      <c r="AR65" s="110">
        <f t="shared" si="22"/>
        <v>154.00997949999999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0.19896954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34.224340239999997</v>
      </c>
      <c r="AD66" s="110">
        <v>15.410785000000002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1.2008524000000003</v>
      </c>
      <c r="AM66" s="110">
        <v>0</v>
      </c>
      <c r="AN66" s="110">
        <v>0</v>
      </c>
      <c r="AO66" s="110">
        <v>0</v>
      </c>
      <c r="AP66" s="110">
        <v>0</v>
      </c>
      <c r="AQ66" s="110">
        <v>0.19698041999999999</v>
      </c>
      <c r="AR66" s="110">
        <v>139.14891172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9.4645149999999969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2.01289088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14.861067779999992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13.3237834</v>
      </c>
      <c r="M71" s="396">
        <f t="shared" si="25"/>
        <v>0</v>
      </c>
      <c r="N71" s="396">
        <f t="shared" si="25"/>
        <v>41.834642019999997</v>
      </c>
      <c r="O71" s="396">
        <f t="shared" si="25"/>
        <v>8.3242679599999967</v>
      </c>
      <c r="P71" s="396">
        <f t="shared" si="25"/>
        <v>0</v>
      </c>
      <c r="Q71" s="396">
        <f t="shared" si="25"/>
        <v>0</v>
      </c>
      <c r="R71" s="396">
        <f t="shared" si="25"/>
        <v>53.180566999999996</v>
      </c>
      <c r="S71" s="396">
        <f t="shared" si="25"/>
        <v>9.9621454400000005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0.51660151999999993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148.40307925999997</v>
      </c>
      <c r="AD71" s="396">
        <f t="shared" si="26"/>
        <v>1042.3735424199997</v>
      </c>
      <c r="AE71" s="396">
        <f t="shared" si="26"/>
        <v>0</v>
      </c>
      <c r="AF71" s="396">
        <f t="shared" si="26"/>
        <v>0</v>
      </c>
      <c r="AG71" s="396">
        <f t="shared" si="26"/>
        <v>2.2083740000000001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95.472027239999989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600.18320786000004</v>
      </c>
      <c r="AR71" s="396">
        <f t="shared" si="26"/>
        <v>658.92592962000015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13.3237834</v>
      </c>
      <c r="M73" s="111">
        <v>0</v>
      </c>
      <c r="N73" s="111">
        <v>31.369839500000001</v>
      </c>
      <c r="O73" s="111">
        <v>8.1729458599999987</v>
      </c>
      <c r="P73" s="111">
        <v>0</v>
      </c>
      <c r="Q73" s="111">
        <v>0</v>
      </c>
      <c r="R73" s="111">
        <v>28.167702000000002</v>
      </c>
      <c r="S73" s="111">
        <v>9.9621454400000005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0.25832625999999997</v>
      </c>
      <c r="Z73" s="111">
        <v>0</v>
      </c>
      <c r="AA73" s="111">
        <v>0</v>
      </c>
      <c r="AB73" s="111">
        <v>0</v>
      </c>
      <c r="AC73" s="111">
        <v>148.40307926000003</v>
      </c>
      <c r="AD73" s="111">
        <v>1042.3735424200001</v>
      </c>
      <c r="AE73" s="111">
        <v>0</v>
      </c>
      <c r="AF73" s="111">
        <v>0</v>
      </c>
      <c r="AG73" s="111">
        <v>2.2083740000000001</v>
      </c>
      <c r="AH73" s="111">
        <v>0</v>
      </c>
      <c r="AI73" s="111">
        <v>0</v>
      </c>
      <c r="AJ73" s="111">
        <v>0</v>
      </c>
      <c r="AK73" s="111">
        <v>0</v>
      </c>
      <c r="AL73" s="111">
        <v>50.342124040000002</v>
      </c>
      <c r="AM73" s="111">
        <v>0</v>
      </c>
      <c r="AN73" s="111">
        <v>0</v>
      </c>
      <c r="AO73" s="111">
        <v>0</v>
      </c>
      <c r="AP73" s="111">
        <v>0</v>
      </c>
      <c r="AQ73" s="111">
        <v>600.18320786000004</v>
      </c>
      <c r="AR73" s="131">
        <v>636.7613350999992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10.464802520000001</v>
      </c>
      <c r="O74" s="111">
        <v>0.15132210000000001</v>
      </c>
      <c r="P74" s="111">
        <v>0</v>
      </c>
      <c r="Q74" s="111">
        <v>0</v>
      </c>
      <c r="R74" s="111">
        <v>25.012864999999998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0.25827526000000001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45.129903200000001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22.164594520000001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September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1108.1906952700001</v>
      </c>
      <c r="E28" s="471">
        <f t="shared" ref="E28:M28" si="1">E29+E32+E35+E38</f>
        <v>91.428315780000005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1199.6190110500002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443.61461349000007</v>
      </c>
      <c r="E29" s="396">
        <f t="shared" si="2"/>
        <v>58.003818410000001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501.61843190000008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443.61461349000007</v>
      </c>
      <c r="E31" s="110">
        <v>58.003818410000001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501.61843190000008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645.45168579000006</v>
      </c>
      <c r="E32" s="396">
        <f t="shared" si="3"/>
        <v>20.83526543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666.28695122000011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645.45168579000006</v>
      </c>
      <c r="E34" s="110">
        <v>20.83526543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666.28695122000011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19.124395990000004</v>
      </c>
      <c r="E38" s="110">
        <f t="shared" si="5"/>
        <v>12.589231939999999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31.713627930000001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18.532579300000002</v>
      </c>
      <c r="E39" s="110">
        <v>12.589231939999999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31.12181124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0.59181669000000003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0.59181669000000003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506.45924987999996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506.45924987999996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506.45924987999996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506.45924987999996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1614.6499451500001</v>
      </c>
      <c r="E44" s="396">
        <f t="shared" ref="E44:M44" si="7">E41+E28</f>
        <v>91.428315780000005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1706.0782609300002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696.60486393999997</v>
      </c>
      <c r="E47" s="471">
        <f t="shared" si="8"/>
        <v>78.966949810000003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775.57181375000005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64.081838500000003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64.081838500000003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64.081838500000003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64.081838500000003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374.17221573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374.17221573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374.17221573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374.17221573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258.35080970999996</v>
      </c>
      <c r="E57" s="110">
        <f t="shared" si="12"/>
        <v>78.966949810000003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337.31775951999998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83.306751900000009</v>
      </c>
      <c r="E58" s="110">
        <v>27.320133719999998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110.62688562000001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175.04405780999997</v>
      </c>
      <c r="E59" s="110">
        <v>51.646816090000002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226.69087389999999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494.79442919000002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494.79442919000002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494.79442919000002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494.79442919000002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1191.3992931299999</v>
      </c>
      <c r="E63" s="396">
        <f t="shared" ref="E63:M63" si="14">E60+E47</f>
        <v>78.966949810000003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1270.3662429400001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2806.0492382800003</v>
      </c>
      <c r="E65" s="403">
        <f t="shared" si="15"/>
        <v>170.39526559000001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2976.4445038700005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87839.650663709908</v>
      </c>
      <c r="E67" s="422">
        <f>E65+'A1'!E59+'A1'!E40+'A1'!E25</f>
        <v>11955.23667857</v>
      </c>
      <c r="F67" s="422">
        <f>F65+'A1'!F59+'A1'!F40+'A1'!F25</f>
        <v>0.47329563999999996</v>
      </c>
      <c r="G67" s="422">
        <f>G65+'A1'!G59+'A1'!G40+'A1'!G25</f>
        <v>30.211635889999997</v>
      </c>
      <c r="H67" s="422">
        <f>H65+'A1'!H59+'A1'!H40+'A1'!H25</f>
        <v>45.651731520000013</v>
      </c>
      <c r="I67" s="422">
        <f>I65+'A1'!I59+'A1'!I40+'A1'!I25</f>
        <v>7.9453219999999991E-2</v>
      </c>
      <c r="J67" s="422">
        <f>J65+'A1'!J59+'A1'!J40+'A1'!J25</f>
        <v>3.8313079999999999E-2</v>
      </c>
      <c r="K67" s="422">
        <f>K65+'A1'!K59+'A1'!K40+'A1'!K25</f>
        <v>0.75933181999999999</v>
      </c>
      <c r="L67" s="422">
        <f>L65+'A1'!L59+'A1'!L40+'A1'!L25</f>
        <v>0.60162731999999997</v>
      </c>
      <c r="M67" s="422">
        <f>M65+'A1'!M59+'A1'!M40+'A1'!M25</f>
        <v>99872.702730769903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September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433.03361680999996</v>
      </c>
      <c r="E28" s="471">
        <f t="shared" ref="E28:L28" si="1">E29+E32+E35+E38</f>
        <v>44.188752360000002</v>
      </c>
      <c r="F28" s="471">
        <f t="shared" si="1"/>
        <v>237.03201637999999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714.25438554999994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323.53829459999997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323.53829459999997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323.53829459999997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323.53829459999997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109.49532221</v>
      </c>
      <c r="E38" s="110">
        <f t="shared" si="5"/>
        <v>44.188752360000002</v>
      </c>
      <c r="F38" s="110">
        <f t="shared" si="5"/>
        <v>237.03201637999999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390.71609094999997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109.49532221</v>
      </c>
      <c r="E40" s="110">
        <v>44.188752360000002</v>
      </c>
      <c r="F40" s="110">
        <v>237.03201637999999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390.71609094999997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121.32935425999999</v>
      </c>
      <c r="E41" s="471">
        <f t="shared" ref="E41:L41" si="6">E42+E43</f>
        <v>0</v>
      </c>
      <c r="F41" s="471">
        <f t="shared" si="6"/>
        <v>308.94275142999999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430.27210568999999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9.9213500000000007E-3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9.9213500000000007E-3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121.31943290999999</v>
      </c>
      <c r="E43" s="110">
        <v>0</v>
      </c>
      <c r="F43" s="110">
        <v>308.94275142999999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430.26218433999998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554.36297106999996</v>
      </c>
      <c r="E44" s="396">
        <f t="shared" ref="E44:L44" si="7">E41+E28</f>
        <v>44.188752360000002</v>
      </c>
      <c r="F44" s="396">
        <f t="shared" si="7"/>
        <v>545.97476781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1144.5264912399998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328.98065038999999</v>
      </c>
      <c r="E47" s="471">
        <f t="shared" si="8"/>
        <v>0</v>
      </c>
      <c r="F47" s="471">
        <f t="shared" si="8"/>
        <v>268.75275792000002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597.73340830999996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207.51101249999999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207.51101249999999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207.51101249999999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207.51101249999999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121.46963788999999</v>
      </c>
      <c r="E57" s="110">
        <f t="shared" si="12"/>
        <v>0</v>
      </c>
      <c r="F57" s="110">
        <f t="shared" si="12"/>
        <v>268.75275792000002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390.22239581000002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0.15020498000000002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0.15020498000000002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121.31943290999999</v>
      </c>
      <c r="E59" s="110">
        <v>0</v>
      </c>
      <c r="F59" s="110">
        <v>268.75275792000002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390.07219083000001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109.98263598</v>
      </c>
      <c r="E60" s="471">
        <f t="shared" si="13"/>
        <v>44.188752359999995</v>
      </c>
      <c r="F60" s="471">
        <f t="shared" si="13"/>
        <v>196.84202286999999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351.01341121000002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0.48731377000000003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0.48731377000000003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>
        <v>109.49532221</v>
      </c>
      <c r="E62" s="110">
        <v>44.188752359999995</v>
      </c>
      <c r="F62" s="110">
        <v>196.84202286999999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20">
        <f>SUM(D62:K62)</f>
        <v>350.52609744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438.96328636999999</v>
      </c>
      <c r="E63" s="396">
        <f t="shared" ref="E63:L63" si="14">E60+E47</f>
        <v>44.188752359999995</v>
      </c>
      <c r="F63" s="396">
        <f t="shared" si="14"/>
        <v>465.59478079000002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948.74681951999992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993.32625743999995</v>
      </c>
      <c r="E65" s="403">
        <f t="shared" si="15"/>
        <v>88.37750471999999</v>
      </c>
      <c r="F65" s="403">
        <f t="shared" si="15"/>
        <v>1011.5695486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2093.2733107599997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336242.61423901981</v>
      </c>
      <c r="E67" s="423">
        <f>E65+'A2'!E71+'A2'!E48+'A2'!E29</f>
        <v>10619.777823159999</v>
      </c>
      <c r="F67" s="423">
        <f>F65+'A2'!F71+'A2'!F48+'A2'!F29</f>
        <v>20804.941667509993</v>
      </c>
      <c r="G67" s="423">
        <f>G65+'A2'!G71+'A2'!G48+'A2'!G29</f>
        <v>10972.991124800001</v>
      </c>
      <c r="H67" s="423">
        <f>H65+'A2'!H71+'A2'!H48+'A2'!H29</f>
        <v>2891.4959582000001</v>
      </c>
      <c r="I67" s="423">
        <f>I65+'A2'!I71+'A2'!I48+'A2'!I29</f>
        <v>8200.0820896700006</v>
      </c>
      <c r="J67" s="423">
        <f>J65+'A2'!J71+'A2'!J48+'A2'!J29</f>
        <v>562.48261727000011</v>
      </c>
      <c r="K67" s="423">
        <f>K65+'A2'!K71+'A2'!K48+'A2'!K29</f>
        <v>3661.1934984999998</v>
      </c>
      <c r="L67" s="423">
        <f>L65+'A2'!L71+'A2'!L48+'A2'!L29</f>
        <v>393955.57901812979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September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143.24288745999999</v>
      </c>
      <c r="K28" s="471">
        <f t="shared" si="1"/>
        <v>143.24288745999999</v>
      </c>
      <c r="L28" s="471">
        <f t="shared" si="1"/>
        <v>71.621443729999996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825.1567265000001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825.1567265000001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143.24288745999999</v>
      </c>
      <c r="K32" s="396">
        <f t="shared" si="3"/>
        <v>143.24288745999999</v>
      </c>
      <c r="L32" s="396">
        <f>SUM(L33:L34)</f>
        <v>71.621443729999996</v>
      </c>
      <c r="M32" s="259">
        <f>+SUM(L32,K32,'A6'!L32,'A5'!M32)</f>
        <v>881.15128241000002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143.24288745999999</v>
      </c>
      <c r="K34" s="120">
        <f>SUM(D34:J34)</f>
        <v>143.24288745999999</v>
      </c>
      <c r="L34" s="110">
        <v>71.621443729999996</v>
      </c>
      <c r="M34" s="259">
        <f>+SUM(L34,K34,'A6'!L34,'A5'!M34)</f>
        <v>881.15128241000002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422.42971888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31.12181124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391.30790763999994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936.73135557000001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9">
        <f>+SUM(L42,K42,'A6'!L42,'A5'!M42)</f>
        <v>506.46917122999997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430.26218433999998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143.24288745999999</v>
      </c>
      <c r="K44" s="396">
        <f t="shared" si="7"/>
        <v>143.24288745999999</v>
      </c>
      <c r="L44" s="396">
        <f>L41+L28</f>
        <v>71.621443729999996</v>
      </c>
      <c r="M44" s="259">
        <f>+SUM(L44,K44,'A6'!L44,'A5'!M44)</f>
        <v>3065.4690833599998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271.592851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271.592851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374.17221573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>
        <v>0</v>
      </c>
      <c r="M53" s="259">
        <f>+SUM(L53,K53,'A6'!L53,'A5'!M53)</f>
        <v>374.17221573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727.54015533000006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110.77709060000001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616.76306473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845.80784040000003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495.28174296000003</v>
      </c>
    </row>
    <row r="62" spans="1:13" s="156" customFormat="1" ht="18" customHeight="1">
      <c r="A62" s="179"/>
      <c r="B62" s="31" t="s">
        <v>16</v>
      </c>
      <c r="C62" s="200"/>
      <c r="D62" s="110">
        <v>0</v>
      </c>
      <c r="E62" s="110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20">
        <f>SUM(D62:J62)</f>
        <v>0</v>
      </c>
      <c r="L62" s="110">
        <v>0</v>
      </c>
      <c r="M62" s="259">
        <f>+SUM(L62,K62,'A6'!L62,'A5'!M62)</f>
        <v>350.52609744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2219.11306246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143.24288745999999</v>
      </c>
      <c r="K65" s="403">
        <f t="shared" si="15"/>
        <v>143.24288745999999</v>
      </c>
      <c r="L65" s="403">
        <f t="shared" si="15"/>
        <v>71.621443729999996</v>
      </c>
      <c r="M65" s="403">
        <f>+SUM(L65,K65,'A6'!L65,'A5'!M65)</f>
        <v>5284.5821458200007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677.8401553299999</v>
      </c>
      <c r="E69" s="403">
        <f>E65+'A3'!E71+'A3'!E48+'A3'!E29</f>
        <v>6744.5803698300015</v>
      </c>
      <c r="F69" s="403">
        <f>F65+'A3'!F71+'A3'!F48+'A3'!F29</f>
        <v>3683.6556138399997</v>
      </c>
      <c r="G69" s="403">
        <f>G65+'A3'!G71+'A3'!G48+'A3'!G29</f>
        <v>34.285347699999996</v>
      </c>
      <c r="H69" s="403">
        <f>H65+'A3'!H71+'A3'!H48+'A3'!H29</f>
        <v>34.754151980000003</v>
      </c>
      <c r="I69" s="403">
        <f>I65+'A3'!I71+'A3'!I48+'A3'!I29</f>
        <v>184.06619936000004</v>
      </c>
      <c r="J69" s="403">
        <f>J65+'A3'!J71+'A3'!J48+'A3'!J29</f>
        <v>525.14492414000006</v>
      </c>
      <c r="K69" s="403">
        <f>K65+'A3'!K71+'A3'!K48+'A3'!K29</f>
        <v>11884.326762180001</v>
      </c>
      <c r="L69" s="403">
        <f>L65+'A3'!L71+'A3'!L48+'A3'!L29</f>
        <v>2077.6845804749992</v>
      </c>
      <c r="M69" s="403">
        <f>M65+'A3'!M71+'A3'!M48+'A3'!M29</f>
        <v>1640237.3295431947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September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286.48577491999998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286.48577491999998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110">
        <v>0</v>
      </c>
      <c r="Z34" s="110">
        <v>0</v>
      </c>
      <c r="AA34" s="110">
        <v>0</v>
      </c>
      <c r="AB34" s="110">
        <v>0</v>
      </c>
      <c r="AC34" s="110">
        <v>286.48577491999998</v>
      </c>
      <c r="AD34" s="110">
        <v>0</v>
      </c>
      <c r="AE34" s="110">
        <v>0</v>
      </c>
      <c r="AF34" s="110">
        <v>0</v>
      </c>
      <c r="AG34" s="110">
        <v>0</v>
      </c>
      <c r="AH34" s="110">
        <v>0</v>
      </c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286.48577491999998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286.48577491999998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260.72125757000003</v>
      </c>
      <c r="M67" s="404">
        <f>M65+'A4'!M71+'A4'!M48+'A4'!M29</f>
        <v>0</v>
      </c>
      <c r="N67" s="404">
        <f>N65+'A4'!N71+'A4'!N48+'A4'!N29</f>
        <v>68.160380309999994</v>
      </c>
      <c r="O67" s="404">
        <f>O65+'A4'!O71+'A4'!O48+'A4'!O29</f>
        <v>447.80776005999996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113.52490286000001</v>
      </c>
      <c r="S67" s="404">
        <f>S65+'A4'!S71+'A4'!S48+'A4'!S29</f>
        <v>14.153216160000001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0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0.59552057999999997</v>
      </c>
      <c r="Z67" s="404">
        <f>Z65+'A4'!Z71+'A4'!Z48+'A4'!Z29</f>
        <v>0.42125170000000001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890.14611107999997</v>
      </c>
      <c r="AD67" s="404">
        <f>AD65+'A4'!AD71+'A4'!AD48+'A4'!AD29</f>
        <v>1624.9395722699996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95.631780860000021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6.0556080000000005E-2</v>
      </c>
      <c r="AK67" s="404">
        <f>AK65+'A4'!AK71+'A4'!AK48+'A4'!AK29</f>
        <v>0</v>
      </c>
      <c r="AL67" s="404">
        <f>AL65+'A4'!AL71+'A4'!AL48+'A4'!AL29</f>
        <v>111.07648627999998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944.91350906000002</v>
      </c>
      <c r="AR67" s="404">
        <f>AR65+'A4'!AR71+'A4'!AR48+'A4'!AR29</f>
        <v>4125.5630106799981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0.83565549740770106</v>
      </c>
      <c r="B4" s="463" t="s">
        <v>686</v>
      </c>
    </row>
    <row r="5" spans="1:2" ht="15" customHeight="1">
      <c r="A5" s="462">
        <v>9.4314164359747446E-2</v>
      </c>
      <c r="B5" s="463" t="s">
        <v>689</v>
      </c>
    </row>
    <row r="6" spans="1:2" ht="15" customHeight="1">
      <c r="A6" s="462">
        <v>4.5261733143034791E-2</v>
      </c>
      <c r="B6" s="463" t="s">
        <v>687</v>
      </c>
    </row>
    <row r="7" spans="1:2" ht="15" customHeight="1">
      <c r="A7" s="462">
        <v>1.1326140506467037E-2</v>
      </c>
      <c r="B7" s="463" t="s">
        <v>695</v>
      </c>
    </row>
    <row r="8" spans="1:2" ht="15" customHeight="1">
      <c r="A8" s="462">
        <v>4.423296089319427E-3</v>
      </c>
      <c r="B8" s="463" t="s">
        <v>691</v>
      </c>
    </row>
    <row r="9" spans="1:2" ht="15" customHeight="1">
      <c r="A9" s="462">
        <v>4.1025397436029098E-3</v>
      </c>
      <c r="B9" s="463" t="s">
        <v>690</v>
      </c>
    </row>
    <row r="10" spans="1:2" ht="15" customHeight="1">
      <c r="A10" s="462">
        <v>2.8319456076074012E-3</v>
      </c>
      <c r="B10" s="463" t="s">
        <v>688</v>
      </c>
    </row>
    <row r="11" spans="1:2" ht="15" customHeight="1">
      <c r="A11" s="462">
        <v>1.7197717880041267E-3</v>
      </c>
      <c r="B11" s="463" t="s">
        <v>693</v>
      </c>
    </row>
    <row r="12" spans="1:2" ht="15" customHeight="1">
      <c r="A12" s="462">
        <v>3.6490913886476622E-4</v>
      </c>
      <c r="B12" s="463" t="s">
        <v>692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716</v>
      </c>
    </row>
    <row r="46" spans="6:7">
      <c r="G46" s="459" t="s">
        <v>717</v>
      </c>
    </row>
    <row r="47" spans="6:7">
      <c r="G47" s="459" t="s">
        <v>718</v>
      </c>
    </row>
    <row r="48" spans="6:7">
      <c r="G48" s="459" t="s">
        <v>720</v>
      </c>
    </row>
    <row r="49" spans="6:7">
      <c r="G49" s="459" t="s">
        <v>724</v>
      </c>
    </row>
    <row r="50" spans="6:7">
      <c r="F50" s="459" t="s">
        <v>687</v>
      </c>
      <c r="G50" s="459" t="s">
        <v>707</v>
      </c>
    </row>
    <row r="51" spans="6:7">
      <c r="G51" s="459" t="s">
        <v>708</v>
      </c>
    </row>
    <row r="52" spans="6:7">
      <c r="G52" s="459" t="s">
        <v>709</v>
      </c>
    </row>
    <row r="53" spans="6:7">
      <c r="G53" s="459" t="s">
        <v>754</v>
      </c>
    </row>
    <row r="54" spans="6:7">
      <c r="G54" s="459" t="s">
        <v>710</v>
      </c>
    </row>
    <row r="55" spans="6:7">
      <c r="F55" s="459" t="s">
        <v>695</v>
      </c>
      <c r="G55" s="459" t="s">
        <v>750</v>
      </c>
    </row>
    <row r="56" spans="6:7">
      <c r="G56" s="459" t="s">
        <v>745</v>
      </c>
    </row>
    <row r="57" spans="6:7">
      <c r="F57" s="459" t="s">
        <v>691</v>
      </c>
      <c r="G57" s="459" t="s">
        <v>691</v>
      </c>
    </row>
    <row r="58" spans="6:7">
      <c r="F58" s="459" t="s">
        <v>690</v>
      </c>
      <c r="G58" s="459" t="s">
        <v>727</v>
      </c>
    </row>
    <row r="59" spans="6:7">
      <c r="F59" s="459" t="s">
        <v>688</v>
      </c>
      <c r="G59" s="459" t="s">
        <v>713</v>
      </c>
    </row>
    <row r="60" spans="6:7">
      <c r="G60" s="459" t="s">
        <v>714</v>
      </c>
    </row>
    <row r="61" spans="6:7">
      <c r="F61" s="459" t="s">
        <v>693</v>
      </c>
      <c r="G61" s="459" t="s">
        <v>743</v>
      </c>
    </row>
    <row r="62" spans="6:7">
      <c r="F62" s="459" t="s">
        <v>692</v>
      </c>
      <c r="G62" s="459" t="s">
        <v>730</v>
      </c>
    </row>
    <row r="63" spans="6:7">
      <c r="G63" s="459" t="s">
        <v>731</v>
      </c>
    </row>
    <row r="64" spans="6:7">
      <c r="G64" s="459" t="s">
        <v>738</v>
      </c>
    </row>
    <row r="66" spans="1:1">
      <c r="A66" s="460" t="s">
        <v>748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0.88390892402884735</v>
      </c>
      <c r="B4" s="463" t="s">
        <v>686</v>
      </c>
    </row>
    <row r="5" spans="1:2" ht="15" customHeight="1">
      <c r="A5" s="462">
        <v>7.711961269518311E-2</v>
      </c>
      <c r="B5" s="463" t="s">
        <v>689</v>
      </c>
    </row>
    <row r="6" spans="1:2" ht="15" customHeight="1">
      <c r="A6" s="462">
        <v>2.9674197453652115E-2</v>
      </c>
      <c r="B6" s="463" t="s">
        <v>687</v>
      </c>
    </row>
    <row r="7" spans="1:2" ht="15" customHeight="1">
      <c r="A7" s="462">
        <v>3.8748134642628746E-3</v>
      </c>
      <c r="B7" s="463" t="s">
        <v>690</v>
      </c>
    </row>
    <row r="8" spans="1:2" ht="15" customHeight="1">
      <c r="A8" s="462">
        <v>3.3144732035038801E-3</v>
      </c>
      <c r="B8" s="463" t="s">
        <v>692</v>
      </c>
    </row>
    <row r="9" spans="1:2" ht="15" customHeight="1">
      <c r="A9" s="462">
        <v>1.9940327384344596E-3</v>
      </c>
      <c r="B9" s="463" t="s">
        <v>688</v>
      </c>
    </row>
    <row r="10" spans="1:2" ht="15" customHeight="1">
      <c r="A10" s="462">
        <v>9.2207752606143984E-5</v>
      </c>
      <c r="B10" s="463" t="s">
        <v>693</v>
      </c>
    </row>
    <row r="11" spans="1:2" ht="15" customHeight="1">
      <c r="A11" s="462">
        <v>2.1735797760467438E-5</v>
      </c>
      <c r="B11" s="463" t="s">
        <v>691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703</v>
      </c>
    </row>
    <row r="42" spans="6:7">
      <c r="G42" s="459" t="s">
        <v>704</v>
      </c>
    </row>
    <row r="43" spans="6:7">
      <c r="G43" s="459" t="s">
        <v>705</v>
      </c>
    </row>
    <row r="44" spans="6:7">
      <c r="G44" s="459" t="s">
        <v>706</v>
      </c>
    </row>
    <row r="45" spans="6:7">
      <c r="F45" s="459" t="s">
        <v>689</v>
      </c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723</v>
      </c>
    </row>
    <row r="53" spans="6:7">
      <c r="G53" s="459" t="s">
        <v>724</v>
      </c>
    </row>
    <row r="54" spans="6:7">
      <c r="F54" s="459" t="s">
        <v>687</v>
      </c>
      <c r="G54" s="459" t="s">
        <v>707</v>
      </c>
    </row>
    <row r="55" spans="6:7">
      <c r="G55" s="459" t="s">
        <v>708</v>
      </c>
    </row>
    <row r="56" spans="6:7">
      <c r="G56" s="459" t="s">
        <v>709</v>
      </c>
    </row>
    <row r="57" spans="6:7">
      <c r="G57" s="459" t="s">
        <v>754</v>
      </c>
    </row>
    <row r="58" spans="6:7">
      <c r="G58" s="459" t="s">
        <v>710</v>
      </c>
    </row>
    <row r="59" spans="6:7">
      <c r="G59" s="459" t="s">
        <v>711</v>
      </c>
    </row>
    <row r="60" spans="6:7">
      <c r="G60" s="459" t="s">
        <v>712</v>
      </c>
    </row>
    <row r="61" spans="6:7">
      <c r="F61" s="459" t="s">
        <v>690</v>
      </c>
      <c r="G61" s="459" t="s">
        <v>727</v>
      </c>
    </row>
    <row r="62" spans="6:7">
      <c r="F62" s="459" t="s">
        <v>692</v>
      </c>
      <c r="G62" s="459" t="s">
        <v>729</v>
      </c>
    </row>
    <row r="63" spans="6:7">
      <c r="G63" s="459" t="s">
        <v>730</v>
      </c>
    </row>
    <row r="64" spans="6:7">
      <c r="G64" s="459" t="s">
        <v>753</v>
      </c>
    </row>
    <row r="65" spans="1:7">
      <c r="G65" s="459" t="s">
        <v>731</v>
      </c>
    </row>
    <row r="66" spans="1:7">
      <c r="G66" s="459" t="s">
        <v>755</v>
      </c>
    </row>
    <row r="67" spans="1:7">
      <c r="G67" s="459" t="s">
        <v>734</v>
      </c>
    </row>
    <row r="68" spans="1:7">
      <c r="G68" s="459" t="s">
        <v>735</v>
      </c>
    </row>
    <row r="69" spans="1:7">
      <c r="G69" s="459" t="s">
        <v>738</v>
      </c>
    </row>
    <row r="70" spans="1:7">
      <c r="G70" s="459" t="s">
        <v>739</v>
      </c>
    </row>
    <row r="71" spans="1:7">
      <c r="F71" s="459" t="s">
        <v>688</v>
      </c>
      <c r="G71" s="459" t="s">
        <v>714</v>
      </c>
    </row>
    <row r="72" spans="1:7">
      <c r="F72" s="459" t="s">
        <v>693</v>
      </c>
      <c r="G72" s="459" t="s">
        <v>741</v>
      </c>
    </row>
    <row r="73" spans="1:7">
      <c r="G73" s="459" t="s">
        <v>742</v>
      </c>
    </row>
    <row r="74" spans="1:7">
      <c r="G74" s="459" t="s">
        <v>743</v>
      </c>
    </row>
    <row r="75" spans="1:7">
      <c r="F75" s="459" t="s">
        <v>691</v>
      </c>
      <c r="G75" s="459" t="s">
        <v>691</v>
      </c>
    </row>
    <row r="77" spans="1:7">
      <c r="A77" s="460" t="s">
        <v>748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/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0.90549118870278011</v>
      </c>
      <c r="B4" s="463" t="s">
        <v>686</v>
      </c>
    </row>
    <row r="5" spans="1:2" ht="15" customHeight="1">
      <c r="A5" s="462">
        <v>2.8160140302333065E-2</v>
      </c>
      <c r="B5" s="463" t="s">
        <v>687</v>
      </c>
    </row>
    <row r="6" spans="1:2" ht="15" customHeight="1">
      <c r="A6" s="462">
        <v>2.4376870737684936E-2</v>
      </c>
      <c r="B6" s="463" t="s">
        <v>689</v>
      </c>
    </row>
    <row r="7" spans="1:2" ht="15" customHeight="1">
      <c r="A7" s="462">
        <v>2.2753564610316589E-2</v>
      </c>
      <c r="B7" s="463" t="s">
        <v>688</v>
      </c>
    </row>
    <row r="8" spans="1:2" ht="15" customHeight="1">
      <c r="A8" s="462">
        <v>9.0860657968247979E-3</v>
      </c>
      <c r="B8" s="463" t="s">
        <v>693</v>
      </c>
    </row>
    <row r="9" spans="1:2" ht="15" customHeight="1">
      <c r="A9" s="462">
        <v>3.8360209102209328E-3</v>
      </c>
      <c r="B9" s="463" t="s">
        <v>695</v>
      </c>
    </row>
    <row r="10" spans="1:2" ht="15" customHeight="1">
      <c r="A10" s="462">
        <v>2.6697515901770944E-3</v>
      </c>
      <c r="B10" s="463" t="s">
        <v>690</v>
      </c>
    </row>
    <row r="11" spans="1:2" ht="15" customHeight="1">
      <c r="A11" s="462">
        <v>2.5946576807307285E-3</v>
      </c>
      <c r="B11" s="463" t="s">
        <v>691</v>
      </c>
    </row>
    <row r="12" spans="1:2" ht="15" customHeight="1">
      <c r="A12" s="462">
        <v>9.3130011630412565E-4</v>
      </c>
      <c r="B12" s="463" t="s">
        <v>692</v>
      </c>
    </row>
    <row r="13" spans="1:2" ht="15" customHeight="1">
      <c r="A13" s="462">
        <v>8.6503830456943171E-5</v>
      </c>
      <c r="B13" s="463" t="s">
        <v>694</v>
      </c>
    </row>
    <row r="14" spans="1:2" ht="15" customHeight="1">
      <c r="A14" s="462">
        <v>1.3933951030030039E-5</v>
      </c>
      <c r="B14" s="463" t="s">
        <v>749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703</v>
      </c>
    </row>
    <row r="43" spans="6:7">
      <c r="G43" s="459" t="s">
        <v>704</v>
      </c>
    </row>
    <row r="44" spans="6:7">
      <c r="G44" s="459" t="s">
        <v>705</v>
      </c>
    </row>
    <row r="45" spans="6:7">
      <c r="G45" s="459" t="s">
        <v>706</v>
      </c>
    </row>
    <row r="46" spans="6:7">
      <c r="F46" s="459" t="s">
        <v>687</v>
      </c>
      <c r="G46" s="459" t="s">
        <v>707</v>
      </c>
    </row>
    <row r="47" spans="6:7">
      <c r="G47" s="459" t="s">
        <v>708</v>
      </c>
    </row>
    <row r="48" spans="6:7">
      <c r="G48" s="459" t="s">
        <v>709</v>
      </c>
    </row>
    <row r="49" spans="6:7">
      <c r="G49" s="459" t="s">
        <v>710</v>
      </c>
    </row>
    <row r="50" spans="6:7">
      <c r="G50" s="459" t="s">
        <v>711</v>
      </c>
    </row>
    <row r="51" spans="6:7">
      <c r="F51" s="459" t="s">
        <v>689</v>
      </c>
      <c r="G51" s="459" t="s">
        <v>716</v>
      </c>
    </row>
    <row r="52" spans="6:7">
      <c r="G52" s="459" t="s">
        <v>717</v>
      </c>
    </row>
    <row r="53" spans="6:7">
      <c r="G53" s="459" t="s">
        <v>718</v>
      </c>
    </row>
    <row r="54" spans="6:7">
      <c r="G54" s="459" t="s">
        <v>719</v>
      </c>
    </row>
    <row r="55" spans="6:7">
      <c r="G55" s="459" t="s">
        <v>720</v>
      </c>
    </row>
    <row r="56" spans="6:7">
      <c r="G56" s="459" t="s">
        <v>721</v>
      </c>
    </row>
    <row r="57" spans="6:7">
      <c r="G57" s="459" t="s">
        <v>724</v>
      </c>
    </row>
    <row r="58" spans="6:7">
      <c r="F58" s="459" t="s">
        <v>688</v>
      </c>
      <c r="G58" s="459" t="s">
        <v>713</v>
      </c>
    </row>
    <row r="59" spans="6:7">
      <c r="G59" s="459" t="s">
        <v>714</v>
      </c>
    </row>
    <row r="60" spans="6:7">
      <c r="F60" s="459" t="s">
        <v>693</v>
      </c>
      <c r="G60" s="459" t="s">
        <v>742</v>
      </c>
    </row>
    <row r="61" spans="6:7">
      <c r="G61" s="459" t="s">
        <v>743</v>
      </c>
    </row>
    <row r="62" spans="6:7">
      <c r="F62" s="459" t="s">
        <v>695</v>
      </c>
      <c r="G62" s="459" t="s">
        <v>750</v>
      </c>
    </row>
    <row r="63" spans="6:7">
      <c r="G63" s="459" t="s">
        <v>744</v>
      </c>
    </row>
    <row r="64" spans="6:7">
      <c r="G64" s="459" t="s">
        <v>751</v>
      </c>
    </row>
    <row r="65" spans="1:7">
      <c r="G65" s="459" t="s">
        <v>745</v>
      </c>
    </row>
    <row r="66" spans="1:7">
      <c r="F66" s="459" t="s">
        <v>690</v>
      </c>
      <c r="G66" s="459" t="s">
        <v>752</v>
      </c>
    </row>
    <row r="67" spans="1:7">
      <c r="G67" s="459" t="s">
        <v>727</v>
      </c>
    </row>
    <row r="68" spans="1:7">
      <c r="F68" s="459" t="s">
        <v>691</v>
      </c>
      <c r="G68" s="459" t="s">
        <v>691</v>
      </c>
    </row>
    <row r="69" spans="1:7">
      <c r="F69" s="459" t="s">
        <v>692</v>
      </c>
      <c r="G69" s="459" t="s">
        <v>753</v>
      </c>
    </row>
    <row r="70" spans="1:7">
      <c r="G70" s="459" t="s">
        <v>737</v>
      </c>
    </row>
    <row r="71" spans="1:7">
      <c r="G71" s="459" t="s">
        <v>739</v>
      </c>
    </row>
    <row r="72" spans="1:7">
      <c r="F72" s="459" t="s">
        <v>694</v>
      </c>
      <c r="G72" s="459" t="s">
        <v>694</v>
      </c>
    </row>
    <row r="73" spans="1:7">
      <c r="F73" s="459" t="s">
        <v>749</v>
      </c>
      <c r="G73" s="459" t="s">
        <v>749</v>
      </c>
    </row>
    <row r="75" spans="1:7">
      <c r="A75" s="460" t="s">
        <v>748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0.86394812852558311</v>
      </c>
      <c r="B4" s="463" t="s">
        <v>686</v>
      </c>
    </row>
    <row r="5" spans="1:2" ht="15" customHeight="1">
      <c r="A5" s="462">
        <v>6.8347606864479687E-2</v>
      </c>
      <c r="B5" s="463" t="s">
        <v>687</v>
      </c>
    </row>
    <row r="6" spans="1:2" ht="15" customHeight="1">
      <c r="A6" s="462">
        <v>3.8113526143129378E-2</v>
      </c>
      <c r="B6" s="463" t="s">
        <v>688</v>
      </c>
    </row>
    <row r="7" spans="1:2" ht="15" customHeight="1">
      <c r="A7" s="462">
        <v>1.4380011262977282E-2</v>
      </c>
      <c r="B7" s="463" t="s">
        <v>689</v>
      </c>
    </row>
    <row r="8" spans="1:2" ht="15" customHeight="1">
      <c r="A8" s="462">
        <v>7.9136494030969048E-3</v>
      </c>
      <c r="B8" s="463" t="s">
        <v>690</v>
      </c>
    </row>
    <row r="9" spans="1:2" ht="15" customHeight="1">
      <c r="A9" s="462">
        <v>5.2095779418267546E-3</v>
      </c>
      <c r="B9" s="463" t="s">
        <v>691</v>
      </c>
    </row>
    <row r="10" spans="1:2" ht="15" customHeight="1">
      <c r="A10" s="462">
        <v>9.3682778289242417E-4</v>
      </c>
      <c r="B10" s="463" t="s">
        <v>692</v>
      </c>
    </row>
    <row r="11" spans="1:2" ht="15" customHeight="1">
      <c r="A11" s="462">
        <v>8.5032634789486839E-4</v>
      </c>
      <c r="B11" s="463" t="s">
        <v>693</v>
      </c>
    </row>
    <row r="12" spans="1:2" ht="15" customHeight="1">
      <c r="A12" s="462">
        <v>1.4989834189707536E-4</v>
      </c>
      <c r="B12" s="463" t="s">
        <v>694</v>
      </c>
    </row>
    <row r="13" spans="1:2" ht="15" customHeight="1">
      <c r="A13" s="462">
        <v>1.4142274435579335E-4</v>
      </c>
      <c r="B13" s="463" t="s">
        <v>695</v>
      </c>
    </row>
    <row r="14" spans="1:2" ht="15" customHeight="1">
      <c r="A14" s="462">
        <v>9.0172268057251902E-6</v>
      </c>
      <c r="B14" s="463" t="s">
        <v>696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686</v>
      </c>
      <c r="G38" s="459" t="s">
        <v>697</v>
      </c>
    </row>
    <row r="39" spans="6:7">
      <c r="G39" s="459" t="s">
        <v>698</v>
      </c>
    </row>
    <row r="40" spans="6:7">
      <c r="G40" s="459" t="s">
        <v>699</v>
      </c>
    </row>
    <row r="41" spans="6:7">
      <c r="G41" s="459" t="s">
        <v>700</v>
      </c>
    </row>
    <row r="42" spans="6:7">
      <c r="G42" s="459" t="s">
        <v>701</v>
      </c>
    </row>
    <row r="43" spans="6:7">
      <c r="G43" s="459" t="s">
        <v>702</v>
      </c>
    </row>
    <row r="44" spans="6:7">
      <c r="G44" s="459" t="s">
        <v>703</v>
      </c>
    </row>
    <row r="45" spans="6:7">
      <c r="G45" s="459" t="s">
        <v>704</v>
      </c>
    </row>
    <row r="46" spans="6:7">
      <c r="G46" s="459" t="s">
        <v>705</v>
      </c>
    </row>
    <row r="47" spans="6:7">
      <c r="G47" s="459" t="s">
        <v>706</v>
      </c>
    </row>
    <row r="48" spans="6:7">
      <c r="F48" s="459" t="s">
        <v>687</v>
      </c>
      <c r="G48" s="459" t="s">
        <v>707</v>
      </c>
    </row>
    <row r="49" spans="6:7">
      <c r="G49" s="459" t="s">
        <v>708</v>
      </c>
    </row>
    <row r="50" spans="6:7">
      <c r="G50" s="459" t="s">
        <v>709</v>
      </c>
    </row>
    <row r="51" spans="6:7">
      <c r="G51" s="459" t="s">
        <v>710</v>
      </c>
    </row>
    <row r="52" spans="6:7">
      <c r="G52" s="459" t="s">
        <v>711</v>
      </c>
    </row>
    <row r="53" spans="6:7">
      <c r="G53" s="459" t="s">
        <v>712</v>
      </c>
    </row>
    <row r="54" spans="6:7">
      <c r="F54" s="459" t="s">
        <v>688</v>
      </c>
      <c r="G54" s="459" t="s">
        <v>713</v>
      </c>
    </row>
    <row r="55" spans="6:7">
      <c r="G55" s="459" t="s">
        <v>714</v>
      </c>
    </row>
    <row r="56" spans="6:7">
      <c r="F56" s="459" t="s">
        <v>689</v>
      </c>
      <c r="G56" s="459" t="s">
        <v>715</v>
      </c>
    </row>
    <row r="57" spans="6:7">
      <c r="G57" s="459" t="s">
        <v>716</v>
      </c>
    </row>
    <row r="58" spans="6:7">
      <c r="G58" s="459" t="s">
        <v>717</v>
      </c>
    </row>
    <row r="59" spans="6:7">
      <c r="G59" s="459" t="s">
        <v>718</v>
      </c>
    </row>
    <row r="60" spans="6:7">
      <c r="G60" s="459" t="s">
        <v>719</v>
      </c>
    </row>
    <row r="61" spans="6:7">
      <c r="G61" s="459" t="s">
        <v>720</v>
      </c>
    </row>
    <row r="62" spans="6:7">
      <c r="G62" s="459" t="s">
        <v>721</v>
      </c>
    </row>
    <row r="63" spans="6:7">
      <c r="G63" s="459" t="s">
        <v>722</v>
      </c>
    </row>
    <row r="64" spans="6:7">
      <c r="G64" s="459" t="s">
        <v>723</v>
      </c>
    </row>
    <row r="65" spans="6:7">
      <c r="G65" s="459" t="s">
        <v>724</v>
      </c>
    </row>
    <row r="66" spans="6:7">
      <c r="F66" s="459" t="s">
        <v>690</v>
      </c>
      <c r="G66" s="459" t="s">
        <v>725</v>
      </c>
    </row>
    <row r="67" spans="6:7">
      <c r="G67" s="459" t="s">
        <v>726</v>
      </c>
    </row>
    <row r="68" spans="6:7">
      <c r="G68" s="459" t="s">
        <v>727</v>
      </c>
    </row>
    <row r="69" spans="6:7">
      <c r="F69" s="459" t="s">
        <v>691</v>
      </c>
      <c r="G69" s="459" t="s">
        <v>691</v>
      </c>
    </row>
    <row r="70" spans="6:7">
      <c r="F70" s="459" t="s">
        <v>692</v>
      </c>
      <c r="G70" s="459" t="s">
        <v>728</v>
      </c>
    </row>
    <row r="71" spans="6:7">
      <c r="G71" s="459" t="s">
        <v>729</v>
      </c>
    </row>
    <row r="72" spans="6:7">
      <c r="G72" s="459" t="s">
        <v>730</v>
      </c>
    </row>
    <row r="73" spans="6:7">
      <c r="G73" s="459" t="s">
        <v>731</v>
      </c>
    </row>
    <row r="74" spans="6:7">
      <c r="G74" s="459" t="s">
        <v>732</v>
      </c>
    </row>
    <row r="75" spans="6:7">
      <c r="G75" s="459" t="s">
        <v>733</v>
      </c>
    </row>
    <row r="76" spans="6:7">
      <c r="G76" s="459" t="s">
        <v>734</v>
      </c>
    </row>
    <row r="77" spans="6:7">
      <c r="G77" s="459" t="s">
        <v>735</v>
      </c>
    </row>
    <row r="78" spans="6:7">
      <c r="G78" s="459" t="s">
        <v>736</v>
      </c>
    </row>
    <row r="79" spans="6:7">
      <c r="G79" s="459" t="s">
        <v>737</v>
      </c>
    </row>
    <row r="80" spans="6:7">
      <c r="G80" s="459" t="s">
        <v>738</v>
      </c>
    </row>
    <row r="81" spans="1:7">
      <c r="G81" s="459" t="s">
        <v>739</v>
      </c>
    </row>
    <row r="82" spans="1:7">
      <c r="F82" s="459" t="s">
        <v>693</v>
      </c>
      <c r="G82" s="459" t="s">
        <v>740</v>
      </c>
    </row>
    <row r="83" spans="1:7">
      <c r="G83" s="459" t="s">
        <v>741</v>
      </c>
    </row>
    <row r="84" spans="1:7">
      <c r="G84" s="459" t="s">
        <v>742</v>
      </c>
    </row>
    <row r="85" spans="1:7">
      <c r="G85" s="459" t="s">
        <v>743</v>
      </c>
    </row>
    <row r="86" spans="1:7">
      <c r="F86" s="459" t="s">
        <v>694</v>
      </c>
      <c r="G86" s="459" t="s">
        <v>694</v>
      </c>
    </row>
    <row r="87" spans="1:7">
      <c r="F87" s="459" t="s">
        <v>695</v>
      </c>
      <c r="G87" s="459" t="s">
        <v>744</v>
      </c>
    </row>
    <row r="88" spans="1:7">
      <c r="G88" s="459" t="s">
        <v>745</v>
      </c>
    </row>
    <row r="89" spans="1:7">
      <c r="F89" s="459" t="s">
        <v>696</v>
      </c>
      <c r="G89" s="459" t="s">
        <v>746</v>
      </c>
    </row>
    <row r="90" spans="1:7">
      <c r="G90" s="459" t="s">
        <v>747</v>
      </c>
    </row>
    <row r="92" spans="1:7">
      <c r="A92" s="460" t="s">
        <v>748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0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354</v>
      </c>
    </row>
    <row r="50" spans="1:4">
      <c r="A50">
        <v>47</v>
      </c>
      <c r="B50" s="452" t="s">
        <v>444</v>
      </c>
      <c r="C50" s="453" t="s">
        <v>445</v>
      </c>
      <c r="D50" s="453" t="s">
        <v>346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369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369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362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362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354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351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357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351</v>
      </c>
    </row>
    <row r="85" spans="1:4">
      <c r="A85">
        <v>82</v>
      </c>
      <c r="B85" s="452" t="s">
        <v>514</v>
      </c>
      <c r="C85" s="453" t="s">
        <v>515</v>
      </c>
      <c r="D85" s="453" t="s">
        <v>351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346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351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401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362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401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351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354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351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354</v>
      </c>
    </row>
    <row r="144" spans="1:4">
      <c r="A144">
        <v>141</v>
      </c>
      <c r="B144" s="452" t="s">
        <v>632</v>
      </c>
      <c r="C144" s="453" t="s">
        <v>633</v>
      </c>
      <c r="D144" s="453" t="s">
        <v>286</v>
      </c>
    </row>
    <row r="145" spans="1:4">
      <c r="A145">
        <v>142</v>
      </c>
      <c r="B145" s="452" t="s">
        <v>634</v>
      </c>
      <c r="C145" s="453" t="s">
        <v>635</v>
      </c>
      <c r="D145" s="453" t="s">
        <v>346</v>
      </c>
    </row>
    <row r="146" spans="1:4">
      <c r="A146">
        <v>143</v>
      </c>
      <c r="B146" s="452" t="s">
        <v>636</v>
      </c>
      <c r="C146" s="453" t="s">
        <v>637</v>
      </c>
      <c r="D146" s="453" t="s">
        <v>286</v>
      </c>
    </row>
    <row r="147" spans="1:4">
      <c r="A147">
        <v>144</v>
      </c>
      <c r="B147" s="452" t="s">
        <v>638</v>
      </c>
      <c r="C147" s="453" t="s">
        <v>639</v>
      </c>
      <c r="D147" s="453" t="s">
        <v>351</v>
      </c>
    </row>
    <row r="148" spans="1:4">
      <c r="A148">
        <v>145</v>
      </c>
      <c r="B148" s="452" t="s">
        <v>640</v>
      </c>
      <c r="C148" s="453" t="s">
        <v>641</v>
      </c>
      <c r="D148" s="453" t="s">
        <v>369</v>
      </c>
    </row>
    <row r="149" spans="1:4">
      <c r="A149">
        <v>146</v>
      </c>
      <c r="B149" s="452" t="s">
        <v>642</v>
      </c>
      <c r="C149" s="453" t="s">
        <v>643</v>
      </c>
      <c r="D149" s="453" t="s">
        <v>362</v>
      </c>
    </row>
    <row r="150" spans="1:4">
      <c r="A150">
        <v>147</v>
      </c>
      <c r="B150" s="452" t="s">
        <v>644</v>
      </c>
      <c r="C150" s="453" t="s">
        <v>645</v>
      </c>
      <c r="D150" s="453" t="s">
        <v>401</v>
      </c>
    </row>
    <row r="151" spans="1:4">
      <c r="A151">
        <v>148</v>
      </c>
      <c r="B151" s="452" t="s">
        <v>646</v>
      </c>
      <c r="C151" s="453" t="s">
        <v>647</v>
      </c>
      <c r="D151" s="453" t="s">
        <v>362</v>
      </c>
    </row>
    <row r="152" spans="1:4">
      <c r="A152">
        <v>149</v>
      </c>
      <c r="B152" s="452" t="s">
        <v>648</v>
      </c>
      <c r="C152" s="453" t="s">
        <v>649</v>
      </c>
      <c r="D152" s="453" t="s">
        <v>369</v>
      </c>
    </row>
    <row r="153" spans="1:4">
      <c r="A153">
        <v>150</v>
      </c>
      <c r="B153" s="452" t="s">
        <v>650</v>
      </c>
      <c r="C153" s="453" t="s">
        <v>651</v>
      </c>
      <c r="D153" s="453" t="s">
        <v>362</v>
      </c>
    </row>
    <row r="154" spans="1:4">
      <c r="A154">
        <v>151</v>
      </c>
      <c r="B154" s="452" t="s">
        <v>652</v>
      </c>
      <c r="C154" s="453" t="s">
        <v>653</v>
      </c>
      <c r="D154" s="453" t="s">
        <v>286</v>
      </c>
    </row>
    <row r="155" spans="1:4">
      <c r="A155">
        <v>152</v>
      </c>
      <c r="B155" s="452" t="s">
        <v>654</v>
      </c>
      <c r="C155" s="453" t="s">
        <v>655</v>
      </c>
      <c r="D155" s="453" t="s">
        <v>369</v>
      </c>
    </row>
    <row r="156" spans="1:4">
      <c r="A156">
        <v>153</v>
      </c>
      <c r="B156" s="452" t="s">
        <v>656</v>
      </c>
      <c r="C156" s="453" t="s">
        <v>657</v>
      </c>
      <c r="D156" s="453" t="s">
        <v>401</v>
      </c>
    </row>
    <row r="157" spans="1:4">
      <c r="A157">
        <v>154</v>
      </c>
      <c r="B157" s="452" t="s">
        <v>658</v>
      </c>
      <c r="C157" s="453" t="s">
        <v>659</v>
      </c>
      <c r="D157" s="453" t="s">
        <v>362</v>
      </c>
    </row>
    <row r="158" spans="1:4">
      <c r="A158">
        <v>155</v>
      </c>
      <c r="B158" s="452" t="s">
        <v>660</v>
      </c>
      <c r="C158" s="453" t="s">
        <v>661</v>
      </c>
      <c r="D158" s="453" t="s">
        <v>351</v>
      </c>
    </row>
    <row r="159" spans="1:4">
      <c r="A159">
        <v>156</v>
      </c>
      <c r="B159" s="452" t="s">
        <v>662</v>
      </c>
      <c r="C159" s="453" t="s">
        <v>663</v>
      </c>
      <c r="D159" s="453" t="s">
        <v>354</v>
      </c>
    </row>
    <row r="160" spans="1:4">
      <c r="A160">
        <v>157</v>
      </c>
      <c r="B160" s="452" t="s">
        <v>664</v>
      </c>
      <c r="C160" s="453" t="s">
        <v>665</v>
      </c>
      <c r="D160" s="453" t="s">
        <v>346</v>
      </c>
    </row>
    <row r="161" spans="1:4">
      <c r="A161">
        <v>158</v>
      </c>
      <c r="B161" s="452" t="s">
        <v>666</v>
      </c>
      <c r="C161" s="453" t="s">
        <v>667</v>
      </c>
      <c r="D161" s="453" t="s">
        <v>346</v>
      </c>
    </row>
    <row r="162" spans="1:4">
      <c r="A162">
        <v>159</v>
      </c>
      <c r="B162" s="452" t="s">
        <v>668</v>
      </c>
      <c r="C162" s="453" t="s">
        <v>669</v>
      </c>
      <c r="D162" s="453" t="s">
        <v>346</v>
      </c>
    </row>
    <row r="163" spans="1:4">
      <c r="A163">
        <v>160</v>
      </c>
      <c r="B163" s="452" t="s">
        <v>670</v>
      </c>
      <c r="C163" s="453" t="s">
        <v>671</v>
      </c>
      <c r="D163" s="453" t="s">
        <v>362</v>
      </c>
    </row>
    <row r="164" spans="1:4">
      <c r="A164">
        <v>161</v>
      </c>
      <c r="B164" s="452" t="s">
        <v>672</v>
      </c>
      <c r="C164" s="453" t="s">
        <v>673</v>
      </c>
      <c r="D164" s="453" t="s">
        <v>354</v>
      </c>
    </row>
    <row r="165" spans="1:4">
      <c r="A165">
        <v>162</v>
      </c>
      <c r="B165" s="452" t="s">
        <v>674</v>
      </c>
      <c r="C165" s="453" t="s">
        <v>675</v>
      </c>
      <c r="D165" s="453" t="s">
        <v>362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362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346</v>
      </c>
    </row>
    <row r="170" spans="1:4">
      <c r="A170">
        <v>167</v>
      </c>
      <c r="B170" s="452" t="s">
        <v>684</v>
      </c>
      <c r="C170" s="453" t="s">
        <v>685</v>
      </c>
      <c r="D170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0.23040618549668557</v>
      </c>
      <c r="C5" s="458">
        <v>0.76959381450331443</v>
      </c>
      <c r="D5" s="458">
        <v>0.44641289663106321</v>
      </c>
      <c r="E5" s="458">
        <v>0.55358710336893679</v>
      </c>
    </row>
    <row r="6" spans="1:5" ht="20.100000000000001" customHeight="1">
      <c r="A6" s="457" t="s">
        <v>274</v>
      </c>
      <c r="B6" s="458">
        <v>0.25126216555100067</v>
      </c>
      <c r="C6" s="458">
        <v>0.74873783444899933</v>
      </c>
      <c r="D6" s="458">
        <v>0.37207085396340867</v>
      </c>
      <c r="E6" s="458">
        <v>0.62792914603659133</v>
      </c>
    </row>
    <row r="7" spans="1:5" ht="20.100000000000001" customHeight="1">
      <c r="A7" s="457" t="s">
        <v>275</v>
      </c>
      <c r="B7" s="458">
        <v>0.23860513335770048</v>
      </c>
      <c r="C7" s="458">
        <v>0.76139486664229949</v>
      </c>
      <c r="D7" s="458">
        <v>0.39556698432840715</v>
      </c>
      <c r="E7" s="458">
        <v>0.60443301567159269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22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167</v>
      </c>
      <c r="F18" s="327">
        <f>Complementary_Inf!$F$18</f>
        <v>104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16</v>
      </c>
      <c r="F20" s="328">
        <f>Complementary_Inf!$F$20</f>
        <v>15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4439.8994857699963</v>
      </c>
      <c r="F31" s="353">
        <f>Complementary_Inf!$F$31</f>
        <v>0</v>
      </c>
      <c r="G31" s="354">
        <f>Complementary_Inf!$G$31</f>
        <v>1553.3091502250006</v>
      </c>
      <c r="H31" s="354">
        <f>Complementary_Inf!$H$31</f>
        <v>21047.841054469995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2019-10-01T12:30:23Z</dcterms:created>
  <dcterms:modified xsi:type="dcterms:W3CDTF">2019-10-01T12:30:23Z</dcterms:modified>
</cp:coreProperties>
</file>