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5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J13" i="10" s="1"/>
  <c r="K13" i="19"/>
  <c r="L13" i="19"/>
  <c r="M14" i="19"/>
  <c r="M13" i="19" s="1"/>
  <c r="M13" i="10" s="1"/>
  <c r="M15" i="19"/>
  <c r="D16" i="19"/>
  <c r="E16" i="19"/>
  <c r="F16" i="19"/>
  <c r="G16" i="19"/>
  <c r="H16" i="19"/>
  <c r="I16" i="19"/>
  <c r="J16" i="19"/>
  <c r="K16" i="19"/>
  <c r="L16" i="19"/>
  <c r="M17" i="19"/>
  <c r="M17" i="10" s="1"/>
  <c r="M18" i="19"/>
  <c r="D19" i="19"/>
  <c r="E19" i="19"/>
  <c r="F19" i="19"/>
  <c r="M19" i="19" s="1"/>
  <c r="M19" i="10" s="1"/>
  <c r="G19" i="19"/>
  <c r="H19" i="19"/>
  <c r="H22" i="19" s="1"/>
  <c r="I19" i="19"/>
  <c r="I22" i="19" s="1"/>
  <c r="I22" i="10" s="1"/>
  <c r="J19" i="19"/>
  <c r="K19" i="19"/>
  <c r="K22" i="19" s="1"/>
  <c r="K22" i="10" s="1"/>
  <c r="L19" i="19"/>
  <c r="M20" i="19"/>
  <c r="M21" i="19"/>
  <c r="D22" i="19"/>
  <c r="E22" i="19"/>
  <c r="G22" i="19"/>
  <c r="L22" i="19"/>
  <c r="D25" i="19"/>
  <c r="E25" i="19"/>
  <c r="F25" i="19"/>
  <c r="G25" i="19"/>
  <c r="H25" i="19"/>
  <c r="I25" i="19"/>
  <c r="J25" i="19"/>
  <c r="K25" i="19"/>
  <c r="L25" i="19"/>
  <c r="L25" i="10" s="1"/>
  <c r="M26" i="19"/>
  <c r="M27" i="19"/>
  <c r="D28" i="19"/>
  <c r="E28" i="19"/>
  <c r="F28" i="19"/>
  <c r="G28" i="19"/>
  <c r="H28" i="19"/>
  <c r="H28" i="10" s="1"/>
  <c r="I28" i="19"/>
  <c r="J28" i="19"/>
  <c r="K28" i="19"/>
  <c r="L28" i="19"/>
  <c r="M29" i="19"/>
  <c r="M30" i="19"/>
  <c r="D31" i="19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M32" i="19"/>
  <c r="M33" i="19"/>
  <c r="F34" i="19"/>
  <c r="G34" i="19"/>
  <c r="I34" i="19"/>
  <c r="M36" i="19"/>
  <c r="M37" i="19"/>
  <c r="M38" i="19"/>
  <c r="D41" i="19"/>
  <c r="E41" i="19"/>
  <c r="F41" i="19"/>
  <c r="G41" i="19"/>
  <c r="H41" i="19"/>
  <c r="I41" i="19"/>
  <c r="J41" i="19"/>
  <c r="K41" i="19"/>
  <c r="K41" i="10" s="1"/>
  <c r="L41" i="19"/>
  <c r="M42" i="19"/>
  <c r="M43" i="19"/>
  <c r="D44" i="19"/>
  <c r="E44" i="19"/>
  <c r="F44" i="19"/>
  <c r="G44" i="19"/>
  <c r="H44" i="19"/>
  <c r="I44" i="19"/>
  <c r="J44" i="19"/>
  <c r="K44" i="19"/>
  <c r="L44" i="19"/>
  <c r="M45" i="19"/>
  <c r="M46" i="19"/>
  <c r="M46" i="10" s="1"/>
  <c r="D47" i="19"/>
  <c r="M47" i="19" s="1"/>
  <c r="M47" i="10" s="1"/>
  <c r="E47" i="19"/>
  <c r="F47" i="19"/>
  <c r="G47" i="19"/>
  <c r="H47" i="19"/>
  <c r="I47" i="19"/>
  <c r="I50" i="19" s="1"/>
  <c r="I50" i="10" s="1"/>
  <c r="J47" i="19"/>
  <c r="J50" i="19" s="1"/>
  <c r="J50" i="10" s="1"/>
  <c r="K47" i="19"/>
  <c r="L47" i="19"/>
  <c r="L50" i="19" s="1"/>
  <c r="L50" i="10" s="1"/>
  <c r="M48" i="19"/>
  <c r="M49" i="19"/>
  <c r="E50" i="19"/>
  <c r="F50" i="19"/>
  <c r="H50" i="19"/>
  <c r="M52" i="19"/>
  <c r="M53" i="19"/>
  <c r="M54" i="19"/>
  <c r="D13" i="10"/>
  <c r="E13" i="10"/>
  <c r="F13" i="10"/>
  <c r="G13" i="10"/>
  <c r="H13" i="10"/>
  <c r="I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G22" i="10"/>
  <c r="H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E31" i="10"/>
  <c r="F31" i="10"/>
  <c r="G31" i="10"/>
  <c r="H31" i="10"/>
  <c r="I31" i="10"/>
  <c r="J31" i="10"/>
  <c r="K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D47" i="10"/>
  <c r="E47" i="10"/>
  <c r="F47" i="10"/>
  <c r="G47" i="10"/>
  <c r="H47" i="10"/>
  <c r="I47" i="10"/>
  <c r="J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F13" i="20"/>
  <c r="G13" i="20"/>
  <c r="H13" i="20"/>
  <c r="I13" i="20"/>
  <c r="J13" i="20"/>
  <c r="K13" i="20"/>
  <c r="K22" i="20" s="1"/>
  <c r="K22" i="11" s="1"/>
  <c r="L14" i="20"/>
  <c r="L14" i="11" s="1"/>
  <c r="L15" i="20"/>
  <c r="D16" i="20"/>
  <c r="E16" i="20"/>
  <c r="L16" i="20" s="1"/>
  <c r="L16" i="11" s="1"/>
  <c r="F16" i="20"/>
  <c r="G16" i="20"/>
  <c r="H16" i="20"/>
  <c r="H22" i="20" s="1"/>
  <c r="H22" i="11" s="1"/>
  <c r="I16" i="20"/>
  <c r="J16" i="20"/>
  <c r="K16" i="20"/>
  <c r="L17" i="20"/>
  <c r="L18" i="20"/>
  <c r="D19" i="20"/>
  <c r="E19" i="20"/>
  <c r="L19" i="20" s="1"/>
  <c r="L19" i="11" s="1"/>
  <c r="F19" i="20"/>
  <c r="F22" i="20" s="1"/>
  <c r="F22" i="11" s="1"/>
  <c r="G19" i="20"/>
  <c r="H19" i="20"/>
  <c r="I19" i="20"/>
  <c r="J19" i="20"/>
  <c r="K19" i="20"/>
  <c r="L20" i="20"/>
  <c r="L21" i="20"/>
  <c r="D22" i="20"/>
  <c r="I22" i="20"/>
  <c r="D25" i="20"/>
  <c r="E25" i="20"/>
  <c r="F25" i="20"/>
  <c r="L25" i="20" s="1"/>
  <c r="L25" i="11" s="1"/>
  <c r="G25" i="20"/>
  <c r="H25" i="20"/>
  <c r="I25" i="20"/>
  <c r="I34" i="20" s="1"/>
  <c r="I34" i="11" s="1"/>
  <c r="J25" i="20"/>
  <c r="K25" i="20"/>
  <c r="K25" i="11" s="1"/>
  <c r="L26" i="20"/>
  <c r="L27" i="20"/>
  <c r="D28" i="20"/>
  <c r="E28" i="20"/>
  <c r="L28" i="20" s="1"/>
  <c r="L28" i="11" s="1"/>
  <c r="F28" i="20"/>
  <c r="F34" i="20" s="1"/>
  <c r="F34" i="11" s="1"/>
  <c r="G28" i="20"/>
  <c r="H28" i="20"/>
  <c r="I28" i="20"/>
  <c r="J28" i="20"/>
  <c r="K28" i="20"/>
  <c r="L29" i="20"/>
  <c r="L30" i="20"/>
  <c r="D31" i="20"/>
  <c r="D34" i="20" s="1"/>
  <c r="E31" i="20"/>
  <c r="F31" i="20"/>
  <c r="G31" i="20"/>
  <c r="H31" i="20"/>
  <c r="I31" i="20"/>
  <c r="J31" i="20"/>
  <c r="K31" i="20"/>
  <c r="K34" i="20" s="1"/>
  <c r="K34" i="11" s="1"/>
  <c r="L32" i="20"/>
  <c r="L32" i="11" s="1"/>
  <c r="L33" i="20"/>
  <c r="G34" i="20"/>
  <c r="J34" i="20"/>
  <c r="J34" i="11" s="1"/>
  <c r="L36" i="20"/>
  <c r="L37" i="20"/>
  <c r="L38" i="20"/>
  <c r="D41" i="20"/>
  <c r="D50" i="20" s="1"/>
  <c r="E41" i="20"/>
  <c r="F41" i="20"/>
  <c r="G41" i="20"/>
  <c r="H41" i="20"/>
  <c r="I41" i="20"/>
  <c r="J41" i="20"/>
  <c r="K41" i="20"/>
  <c r="L42" i="20"/>
  <c r="L43" i="20"/>
  <c r="L43" i="11" s="1"/>
  <c r="D44" i="20"/>
  <c r="E44" i="20"/>
  <c r="F44" i="20"/>
  <c r="G44" i="20"/>
  <c r="H44" i="20"/>
  <c r="I44" i="20"/>
  <c r="I50" i="20" s="1"/>
  <c r="I50" i="11" s="1"/>
  <c r="J44" i="20"/>
  <c r="K44" i="20"/>
  <c r="L45" i="20"/>
  <c r="L46" i="20"/>
  <c r="D47" i="20"/>
  <c r="E47" i="20"/>
  <c r="F47" i="20"/>
  <c r="G47" i="20"/>
  <c r="G50" i="20" s="1"/>
  <c r="G50" i="11" s="1"/>
  <c r="H47" i="20"/>
  <c r="I47" i="20"/>
  <c r="J47" i="20"/>
  <c r="K47" i="20"/>
  <c r="L48" i="20"/>
  <c r="L49" i="20"/>
  <c r="E50" i="20"/>
  <c r="E50" i="11" s="1"/>
  <c r="J50" i="20"/>
  <c r="L52" i="20"/>
  <c r="L52" i="11" s="1"/>
  <c r="L53" i="20"/>
  <c r="L54" i="20"/>
  <c r="D13" i="11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I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D33" i="11"/>
  <c r="E33" i="11"/>
  <c r="F33" i="11"/>
  <c r="G33" i="11"/>
  <c r="H33" i="11"/>
  <c r="I33" i="11"/>
  <c r="J33" i="11"/>
  <c r="K33" i="11"/>
  <c r="L33" i="11"/>
  <c r="G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D44" i="11"/>
  <c r="E44" i="11"/>
  <c r="F44" i="11"/>
  <c r="G44" i="11"/>
  <c r="H44" i="11"/>
  <c r="I44" i="11"/>
  <c r="J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J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E13" i="21"/>
  <c r="F13" i="21"/>
  <c r="K13" i="21" s="1"/>
  <c r="K13" i="12" s="1"/>
  <c r="G13" i="21"/>
  <c r="H13" i="21"/>
  <c r="I13" i="21"/>
  <c r="J13" i="21"/>
  <c r="L13" i="21"/>
  <c r="K14" i="21"/>
  <c r="K15" i="21"/>
  <c r="M15" i="21"/>
  <c r="D16" i="21"/>
  <c r="E16" i="21"/>
  <c r="K16" i="21" s="1"/>
  <c r="K16" i="12" s="1"/>
  <c r="F16" i="21"/>
  <c r="G16" i="21"/>
  <c r="H16" i="21"/>
  <c r="H22" i="21" s="1"/>
  <c r="H22" i="12" s="1"/>
  <c r="I16" i="21"/>
  <c r="J16" i="21"/>
  <c r="L16" i="21"/>
  <c r="K17" i="21"/>
  <c r="M17" i="21" s="1"/>
  <c r="K18" i="21"/>
  <c r="D19" i="21"/>
  <c r="E19" i="21"/>
  <c r="F19" i="21"/>
  <c r="F22" i="21" s="1"/>
  <c r="F22" i="12" s="1"/>
  <c r="G19" i="21"/>
  <c r="G22" i="21" s="1"/>
  <c r="G22" i="12" s="1"/>
  <c r="H19" i="21"/>
  <c r="I19" i="21"/>
  <c r="J19" i="21"/>
  <c r="J22" i="21" s="1"/>
  <c r="J22" i="12" s="1"/>
  <c r="L19" i="21"/>
  <c r="K20" i="21"/>
  <c r="M20" i="21"/>
  <c r="M19" i="21" s="1"/>
  <c r="K21" i="21"/>
  <c r="M21" i="21" s="1"/>
  <c r="M21" i="12" s="1"/>
  <c r="D22" i="21"/>
  <c r="I22" i="21"/>
  <c r="L22" i="21"/>
  <c r="D25" i="21"/>
  <c r="E25" i="21"/>
  <c r="K25" i="21" s="1"/>
  <c r="K25" i="12" s="1"/>
  <c r="F25" i="21"/>
  <c r="G25" i="21"/>
  <c r="G25" i="12" s="1"/>
  <c r="H25" i="21"/>
  <c r="I25" i="21"/>
  <c r="J25" i="21"/>
  <c r="J25" i="12" s="1"/>
  <c r="L25" i="21"/>
  <c r="K26" i="21"/>
  <c r="M26" i="21"/>
  <c r="K27" i="21"/>
  <c r="M27" i="21" s="1"/>
  <c r="M27" i="12" s="1"/>
  <c r="D28" i="21"/>
  <c r="E28" i="21"/>
  <c r="F28" i="21"/>
  <c r="G28" i="21"/>
  <c r="G34" i="21" s="1"/>
  <c r="G34" i="12" s="1"/>
  <c r="H28" i="21"/>
  <c r="I28" i="21"/>
  <c r="I28" i="12" s="1"/>
  <c r="J28" i="21"/>
  <c r="L28" i="21"/>
  <c r="K29" i="21"/>
  <c r="M29" i="21"/>
  <c r="M28" i="21" s="1"/>
  <c r="M28" i="12" s="1"/>
  <c r="K30" i="21"/>
  <c r="M30" i="21"/>
  <c r="M30" i="12" s="1"/>
  <c r="D31" i="21"/>
  <c r="E31" i="21"/>
  <c r="F31" i="21"/>
  <c r="G31" i="21"/>
  <c r="H31" i="21"/>
  <c r="I31" i="21"/>
  <c r="I34" i="21" s="1"/>
  <c r="I34" i="12" s="1"/>
  <c r="J31" i="21"/>
  <c r="J34" i="21" s="1"/>
  <c r="J34" i="12" s="1"/>
  <c r="L31" i="21"/>
  <c r="K32" i="21"/>
  <c r="K33" i="21"/>
  <c r="M33" i="21"/>
  <c r="E34" i="21"/>
  <c r="H34" i="21"/>
  <c r="H34" i="12" s="1"/>
  <c r="K36" i="21"/>
  <c r="M36" i="21" s="1"/>
  <c r="M36" i="12" s="1"/>
  <c r="K37" i="21"/>
  <c r="K38" i="21"/>
  <c r="D41" i="21"/>
  <c r="E41" i="21"/>
  <c r="K41" i="21" s="1"/>
  <c r="K41" i="12" s="1"/>
  <c r="F41" i="21"/>
  <c r="G41" i="21"/>
  <c r="H41" i="21"/>
  <c r="H41" i="12" s="1"/>
  <c r="I41" i="21"/>
  <c r="J41" i="21"/>
  <c r="L41" i="21"/>
  <c r="K42" i="21"/>
  <c r="M42" i="21" s="1"/>
  <c r="K43" i="21"/>
  <c r="D44" i="21"/>
  <c r="E44" i="21"/>
  <c r="E50" i="21" s="1"/>
  <c r="E50" i="12" s="1"/>
  <c r="F44" i="21"/>
  <c r="G44" i="21"/>
  <c r="H44" i="21"/>
  <c r="I44" i="21"/>
  <c r="J44" i="21"/>
  <c r="L44" i="21"/>
  <c r="K45" i="21"/>
  <c r="M45" i="21"/>
  <c r="M44" i="21" s="1"/>
  <c r="M44" i="12" s="1"/>
  <c r="K46" i="21"/>
  <c r="M46" i="21" s="1"/>
  <c r="M46" i="12" s="1"/>
  <c r="D47" i="21"/>
  <c r="E47" i="21"/>
  <c r="F47" i="21"/>
  <c r="G47" i="21"/>
  <c r="G50" i="21" s="1"/>
  <c r="G50" i="12" s="1"/>
  <c r="H47" i="21"/>
  <c r="H50" i="21" s="1"/>
  <c r="H50" i="12" s="1"/>
  <c r="I47" i="21"/>
  <c r="I50" i="21" s="1"/>
  <c r="I50" i="12" s="1"/>
  <c r="J47" i="21"/>
  <c r="L47" i="21"/>
  <c r="K48" i="21"/>
  <c r="M48" i="21"/>
  <c r="M47" i="21" s="1"/>
  <c r="K49" i="21"/>
  <c r="M49" i="21"/>
  <c r="F50" i="21"/>
  <c r="F50" i="12" s="1"/>
  <c r="K52" i="21"/>
  <c r="K53" i="21"/>
  <c r="K54" i="21"/>
  <c r="M54" i="21"/>
  <c r="D13" i="12"/>
  <c r="E13" i="12"/>
  <c r="F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L18" i="12"/>
  <c r="D19" i="12"/>
  <c r="E19" i="12"/>
  <c r="F19" i="12"/>
  <c r="G19" i="12"/>
  <c r="H19" i="12"/>
  <c r="I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D22" i="12"/>
  <c r="I22" i="12"/>
  <c r="L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H25" i="12"/>
  <c r="I25" i="12"/>
  <c r="L25" i="12"/>
  <c r="D26" i="12"/>
  <c r="E26" i="12"/>
  <c r="F26" i="12"/>
  <c r="G26" i="12"/>
  <c r="H26" i="12"/>
  <c r="I26" i="12"/>
  <c r="J26" i="12"/>
  <c r="K26" i="12"/>
  <c r="L26" i="12"/>
  <c r="D27" i="12"/>
  <c r="E27" i="12"/>
  <c r="F27" i="12"/>
  <c r="G27" i="12"/>
  <c r="H27" i="12"/>
  <c r="I27" i="12"/>
  <c r="J27" i="12"/>
  <c r="K27" i="12"/>
  <c r="L27" i="12"/>
  <c r="E28" i="12"/>
  <c r="F28" i="12"/>
  <c r="G28" i="12"/>
  <c r="H28" i="12"/>
  <c r="J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D31" i="12"/>
  <c r="E31" i="12"/>
  <c r="G31" i="12"/>
  <c r="H31" i="12"/>
  <c r="I31" i="12"/>
  <c r="J31" i="12"/>
  <c r="L31" i="12"/>
  <c r="D32" i="12"/>
  <c r="E32" i="12"/>
  <c r="F32" i="12"/>
  <c r="G32" i="12"/>
  <c r="H32" i="12"/>
  <c r="I32" i="12"/>
  <c r="J32" i="12"/>
  <c r="L32" i="12"/>
  <c r="D33" i="12"/>
  <c r="E33" i="12"/>
  <c r="F33" i="12"/>
  <c r="G33" i="12"/>
  <c r="H33" i="12"/>
  <c r="I33" i="12"/>
  <c r="J33" i="12"/>
  <c r="K33" i="12"/>
  <c r="L33" i="12"/>
  <c r="M33" i="12"/>
  <c r="E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L43" i="12"/>
  <c r="D44" i="12"/>
  <c r="E44" i="12"/>
  <c r="F44" i="12"/>
  <c r="G44" i="12"/>
  <c r="H44" i="12"/>
  <c r="I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E47" i="12"/>
  <c r="F47" i="12"/>
  <c r="G47" i="12"/>
  <c r="H47" i="12"/>
  <c r="I47" i="12"/>
  <c r="J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M49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L52" i="12"/>
  <c r="D53" i="12"/>
  <c r="E53" i="12"/>
  <c r="F53" i="12"/>
  <c r="G53" i="12"/>
  <c r="H53" i="12"/>
  <c r="I53" i="12"/>
  <c r="J53" i="12"/>
  <c r="K53" i="12"/>
  <c r="L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D16" i="22"/>
  <c r="E16" i="22"/>
  <c r="E22" i="22" s="1"/>
  <c r="E22" i="13" s="1"/>
  <c r="F16" i="22"/>
  <c r="G16" i="22"/>
  <c r="H16" i="22"/>
  <c r="I16" i="22"/>
  <c r="J16" i="22"/>
  <c r="K16" i="22"/>
  <c r="L16" i="22"/>
  <c r="M16" i="22"/>
  <c r="M22" i="22" s="1"/>
  <c r="M22" i="13" s="1"/>
  <c r="N16" i="22"/>
  <c r="O16" i="22"/>
  <c r="P16" i="22"/>
  <c r="Q16" i="22"/>
  <c r="R16" i="22"/>
  <c r="S16" i="22"/>
  <c r="T16" i="22"/>
  <c r="U16" i="22"/>
  <c r="U22" i="22" s="1"/>
  <c r="U22" i="13" s="1"/>
  <c r="V16" i="22"/>
  <c r="W16" i="22"/>
  <c r="X16" i="22"/>
  <c r="Y16" i="22"/>
  <c r="Z16" i="22"/>
  <c r="AA16" i="22"/>
  <c r="AB16" i="22"/>
  <c r="AC16" i="22"/>
  <c r="AC22" i="22" s="1"/>
  <c r="AC22" i="13" s="1"/>
  <c r="AD16" i="22"/>
  <c r="AE16" i="22"/>
  <c r="AF16" i="22"/>
  <c r="AG16" i="22"/>
  <c r="AH16" i="22"/>
  <c r="AI16" i="22"/>
  <c r="AJ16" i="22"/>
  <c r="AK16" i="22"/>
  <c r="AK22" i="22" s="1"/>
  <c r="AK22" i="13" s="1"/>
  <c r="AL16" i="22"/>
  <c r="AM16" i="22"/>
  <c r="AN16" i="22"/>
  <c r="AO16" i="22"/>
  <c r="AP16" i="22"/>
  <c r="AQ16" i="22"/>
  <c r="AR16" i="22"/>
  <c r="D19" i="22"/>
  <c r="D22" i="22" s="1"/>
  <c r="E19" i="22"/>
  <c r="F19" i="22"/>
  <c r="G19" i="22"/>
  <c r="G22" i="22" s="1"/>
  <c r="G22" i="13" s="1"/>
  <c r="H19" i="22"/>
  <c r="I19" i="22"/>
  <c r="J19" i="22"/>
  <c r="K19" i="22"/>
  <c r="L19" i="22"/>
  <c r="L22" i="22" s="1"/>
  <c r="M19" i="22"/>
  <c r="N19" i="22"/>
  <c r="O19" i="22"/>
  <c r="O22" i="22" s="1"/>
  <c r="O22" i="13" s="1"/>
  <c r="P19" i="22"/>
  <c r="Q19" i="22"/>
  <c r="R19" i="22"/>
  <c r="S19" i="22"/>
  <c r="T19" i="22"/>
  <c r="T22" i="22" s="1"/>
  <c r="U19" i="22"/>
  <c r="V19" i="22"/>
  <c r="W19" i="22"/>
  <c r="W22" i="22" s="1"/>
  <c r="W22" i="13" s="1"/>
  <c r="X19" i="22"/>
  <c r="Y19" i="22"/>
  <c r="Z19" i="22"/>
  <c r="AA19" i="22"/>
  <c r="AB19" i="22"/>
  <c r="AB22" i="22" s="1"/>
  <c r="AC19" i="22"/>
  <c r="AD19" i="22"/>
  <c r="AE19" i="22"/>
  <c r="AE22" i="22" s="1"/>
  <c r="AE22" i="13" s="1"/>
  <c r="AF19" i="22"/>
  <c r="AG19" i="22"/>
  <c r="AH19" i="22"/>
  <c r="AI19" i="22"/>
  <c r="AJ19" i="22"/>
  <c r="AJ22" i="22" s="1"/>
  <c r="AK19" i="22"/>
  <c r="AL19" i="22"/>
  <c r="AM19" i="22"/>
  <c r="AM22" i="22" s="1"/>
  <c r="AM22" i="13" s="1"/>
  <c r="AN19" i="22"/>
  <c r="AO19" i="22"/>
  <c r="AP19" i="22"/>
  <c r="AQ19" i="22"/>
  <c r="AR19" i="22"/>
  <c r="AR22" i="22" s="1"/>
  <c r="AR22" i="13" s="1"/>
  <c r="F22" i="22"/>
  <c r="F22" i="13" s="1"/>
  <c r="J22" i="22"/>
  <c r="K22" i="22"/>
  <c r="N22" i="22"/>
  <c r="N22" i="13" s="1"/>
  <c r="R22" i="22"/>
  <c r="S22" i="22"/>
  <c r="V22" i="22"/>
  <c r="V22" i="13" s="1"/>
  <c r="Z22" i="22"/>
  <c r="AA22" i="22"/>
  <c r="AD22" i="22"/>
  <c r="AD22" i="13" s="1"/>
  <c r="AH22" i="22"/>
  <c r="AI22" i="22"/>
  <c r="AL22" i="22"/>
  <c r="AL22" i="13" s="1"/>
  <c r="AP22" i="22"/>
  <c r="AQ22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D28" i="22"/>
  <c r="E28" i="22"/>
  <c r="F28" i="22"/>
  <c r="G28" i="22"/>
  <c r="H28" i="22"/>
  <c r="I28" i="22"/>
  <c r="I34" i="22" s="1"/>
  <c r="I34" i="13" s="1"/>
  <c r="J28" i="22"/>
  <c r="K28" i="22"/>
  <c r="L28" i="22"/>
  <c r="M28" i="22"/>
  <c r="N28" i="22"/>
  <c r="O28" i="22"/>
  <c r="P28" i="22"/>
  <c r="Q28" i="22"/>
  <c r="Q34" i="22" s="1"/>
  <c r="Q34" i="13" s="1"/>
  <c r="R28" i="22"/>
  <c r="S28" i="22"/>
  <c r="T28" i="22"/>
  <c r="U28" i="22"/>
  <c r="V28" i="22"/>
  <c r="W28" i="22"/>
  <c r="X28" i="22"/>
  <c r="Y28" i="22"/>
  <c r="Y34" i="22" s="1"/>
  <c r="Y34" i="13" s="1"/>
  <c r="Z28" i="22"/>
  <c r="AA28" i="22"/>
  <c r="AB28" i="22"/>
  <c r="AC28" i="22"/>
  <c r="AD28" i="22"/>
  <c r="AE28" i="22"/>
  <c r="AF28" i="22"/>
  <c r="AG28" i="22"/>
  <c r="AG34" i="22" s="1"/>
  <c r="AG34" i="13" s="1"/>
  <c r="AH28" i="22"/>
  <c r="AI28" i="22"/>
  <c r="AJ28" i="22"/>
  <c r="AK28" i="22"/>
  <c r="AL28" i="22"/>
  <c r="AM28" i="22"/>
  <c r="AN28" i="22"/>
  <c r="AO28" i="22"/>
  <c r="AO34" i="22" s="1"/>
  <c r="AO34" i="13" s="1"/>
  <c r="AP28" i="22"/>
  <c r="AQ28" i="22"/>
  <c r="AR28" i="22"/>
  <c r="D31" i="22"/>
  <c r="E31" i="22"/>
  <c r="F31" i="22"/>
  <c r="G31" i="22"/>
  <c r="H31" i="22"/>
  <c r="H34" i="22" s="1"/>
  <c r="H34" i="13" s="1"/>
  <c r="I31" i="22"/>
  <c r="J31" i="22"/>
  <c r="K31" i="22"/>
  <c r="K34" i="22" s="1"/>
  <c r="K34" i="13" s="1"/>
  <c r="L31" i="22"/>
  <c r="M31" i="22"/>
  <c r="N31" i="22"/>
  <c r="O31" i="22"/>
  <c r="P31" i="22"/>
  <c r="P34" i="22" s="1"/>
  <c r="P34" i="13" s="1"/>
  <c r="Q31" i="22"/>
  <c r="R31" i="22"/>
  <c r="S31" i="22"/>
  <c r="S34" i="22" s="1"/>
  <c r="S34" i="13" s="1"/>
  <c r="T31" i="22"/>
  <c r="U31" i="22"/>
  <c r="V31" i="22"/>
  <c r="W31" i="22"/>
  <c r="X31" i="22"/>
  <c r="X34" i="22" s="1"/>
  <c r="X34" i="13" s="1"/>
  <c r="Y31" i="22"/>
  <c r="Z31" i="22"/>
  <c r="AA31" i="22"/>
  <c r="AA34" i="22" s="1"/>
  <c r="AA34" i="13" s="1"/>
  <c r="AB31" i="22"/>
  <c r="AC31" i="22"/>
  <c r="AD31" i="22"/>
  <c r="AE31" i="22"/>
  <c r="AF31" i="22"/>
  <c r="AF34" i="22" s="1"/>
  <c r="AG31" i="22"/>
  <c r="AH31" i="22"/>
  <c r="AI31" i="22"/>
  <c r="AI34" i="22" s="1"/>
  <c r="AI34" i="13" s="1"/>
  <c r="AJ31" i="22"/>
  <c r="AK31" i="22"/>
  <c r="AL31" i="22"/>
  <c r="AM31" i="22"/>
  <c r="AN31" i="22"/>
  <c r="AN34" i="22" s="1"/>
  <c r="AN34" i="13" s="1"/>
  <c r="AO31" i="22"/>
  <c r="AP31" i="22"/>
  <c r="AQ31" i="22"/>
  <c r="AQ34" i="22" s="1"/>
  <c r="AQ34" i="13" s="1"/>
  <c r="AR31" i="22"/>
  <c r="F34" i="22"/>
  <c r="G34" i="22"/>
  <c r="J34" i="22"/>
  <c r="J34" i="13" s="1"/>
  <c r="N34" i="22"/>
  <c r="O34" i="22"/>
  <c r="R34" i="22"/>
  <c r="R34" i="13" s="1"/>
  <c r="V34" i="22"/>
  <c r="W34" i="22"/>
  <c r="Z34" i="22"/>
  <c r="Z34" i="13" s="1"/>
  <c r="AD34" i="22"/>
  <c r="AE34" i="22"/>
  <c r="AH34" i="22"/>
  <c r="AH34" i="13" s="1"/>
  <c r="AL34" i="22"/>
  <c r="AM34" i="22"/>
  <c r="AP34" i="22"/>
  <c r="AP34" i="13" s="1"/>
  <c r="D41" i="22"/>
  <c r="E41" i="22"/>
  <c r="F41" i="22"/>
  <c r="G41" i="22"/>
  <c r="H41" i="22"/>
  <c r="I41" i="22"/>
  <c r="I50" i="22" s="1"/>
  <c r="I50" i="13" s="1"/>
  <c r="J41" i="22"/>
  <c r="K41" i="22"/>
  <c r="L41" i="22"/>
  <c r="M41" i="22"/>
  <c r="N41" i="22"/>
  <c r="O41" i="22"/>
  <c r="P41" i="22"/>
  <c r="Q41" i="22"/>
  <c r="Q50" i="22" s="1"/>
  <c r="Q50" i="13" s="1"/>
  <c r="R41" i="22"/>
  <c r="S41" i="22"/>
  <c r="T41" i="22"/>
  <c r="U41" i="22"/>
  <c r="V41" i="22"/>
  <c r="W41" i="22"/>
  <c r="X41" i="22"/>
  <c r="Y41" i="22"/>
  <c r="Y50" i="22" s="1"/>
  <c r="Y50" i="13" s="1"/>
  <c r="Z41" i="22"/>
  <c r="AA41" i="22"/>
  <c r="AB41" i="22"/>
  <c r="AC41" i="22"/>
  <c r="AD41" i="22"/>
  <c r="AE41" i="22"/>
  <c r="AF41" i="22"/>
  <c r="AG41" i="22"/>
  <c r="AG50" i="22" s="1"/>
  <c r="AG50" i="13" s="1"/>
  <c r="AH41" i="22"/>
  <c r="AI41" i="22"/>
  <c r="AJ41" i="22"/>
  <c r="AK41" i="22"/>
  <c r="AL41" i="22"/>
  <c r="AM41" i="22"/>
  <c r="AN41" i="22"/>
  <c r="AO41" i="22"/>
  <c r="AO50" i="22" s="1"/>
  <c r="AO50" i="13" s="1"/>
  <c r="AP41" i="22"/>
  <c r="AQ41" i="22"/>
  <c r="AR41" i="22"/>
  <c r="D44" i="22"/>
  <c r="E44" i="22"/>
  <c r="E50" i="22" s="1"/>
  <c r="E50" i="13" s="1"/>
  <c r="F44" i="22"/>
  <c r="G44" i="22"/>
  <c r="H44" i="22"/>
  <c r="I44" i="22"/>
  <c r="J44" i="22"/>
  <c r="K44" i="22"/>
  <c r="L44" i="22"/>
  <c r="M44" i="22"/>
  <c r="M50" i="22" s="1"/>
  <c r="N44" i="22"/>
  <c r="O44" i="22"/>
  <c r="P44" i="22"/>
  <c r="Q44" i="22"/>
  <c r="R44" i="22"/>
  <c r="S44" i="22"/>
  <c r="T44" i="22"/>
  <c r="U44" i="22"/>
  <c r="U50" i="22" s="1"/>
  <c r="V44" i="22"/>
  <c r="W44" i="22"/>
  <c r="X44" i="22"/>
  <c r="Y44" i="22"/>
  <c r="Z44" i="22"/>
  <c r="AA44" i="22"/>
  <c r="AB44" i="22"/>
  <c r="AC44" i="22"/>
  <c r="AC50" i="22" s="1"/>
  <c r="AC50" i="13" s="1"/>
  <c r="AD44" i="22"/>
  <c r="AE44" i="22"/>
  <c r="AF44" i="22"/>
  <c r="AG44" i="22"/>
  <c r="AH44" i="22"/>
  <c r="AI44" i="22"/>
  <c r="AJ44" i="22"/>
  <c r="AK44" i="22"/>
  <c r="AK50" i="22" s="1"/>
  <c r="AK50" i="13" s="1"/>
  <c r="AL44" i="22"/>
  <c r="AM44" i="22"/>
  <c r="AN44" i="22"/>
  <c r="AO44" i="22"/>
  <c r="AP44" i="22"/>
  <c r="AQ44" i="22"/>
  <c r="AR44" i="22"/>
  <c r="D47" i="22"/>
  <c r="D50" i="22" s="1"/>
  <c r="D50" i="13" s="1"/>
  <c r="E47" i="22"/>
  <c r="F47" i="22"/>
  <c r="G47" i="22"/>
  <c r="H47" i="22"/>
  <c r="I47" i="22"/>
  <c r="J47" i="22"/>
  <c r="K47" i="22"/>
  <c r="L47" i="22"/>
  <c r="L50" i="22" s="1"/>
  <c r="M47" i="22"/>
  <c r="N47" i="22"/>
  <c r="O47" i="22"/>
  <c r="P47" i="22"/>
  <c r="Q47" i="22"/>
  <c r="R47" i="22"/>
  <c r="S47" i="22"/>
  <c r="T47" i="22"/>
  <c r="T50" i="22" s="1"/>
  <c r="T50" i="13" s="1"/>
  <c r="U47" i="22"/>
  <c r="V47" i="22"/>
  <c r="W47" i="22"/>
  <c r="X47" i="22"/>
  <c r="Y47" i="22"/>
  <c r="Z47" i="22"/>
  <c r="AA47" i="22"/>
  <c r="AB47" i="22"/>
  <c r="AB50" i="22" s="1"/>
  <c r="AB50" i="13" s="1"/>
  <c r="AC47" i="22"/>
  <c r="AD47" i="22"/>
  <c r="AE47" i="22"/>
  <c r="AF47" i="22"/>
  <c r="AG47" i="22"/>
  <c r="AH47" i="22"/>
  <c r="AI47" i="22"/>
  <c r="AJ47" i="22"/>
  <c r="AJ50" i="22" s="1"/>
  <c r="AJ50" i="13" s="1"/>
  <c r="AK47" i="22"/>
  <c r="AL47" i="22"/>
  <c r="AM47" i="22"/>
  <c r="AN47" i="22"/>
  <c r="AO47" i="22"/>
  <c r="AP47" i="22"/>
  <c r="AQ47" i="22"/>
  <c r="AR47" i="22"/>
  <c r="AR50" i="22" s="1"/>
  <c r="F50" i="22"/>
  <c r="F50" i="13" s="1"/>
  <c r="J50" i="22"/>
  <c r="K50" i="22"/>
  <c r="N50" i="22"/>
  <c r="N50" i="13" s="1"/>
  <c r="R50" i="22"/>
  <c r="S50" i="22"/>
  <c r="V50" i="22"/>
  <c r="V50" i="13" s="1"/>
  <c r="Z50" i="22"/>
  <c r="AA50" i="22"/>
  <c r="AD50" i="22"/>
  <c r="AD50" i="13" s="1"/>
  <c r="AH50" i="22"/>
  <c r="AI50" i="22"/>
  <c r="AL50" i="22"/>
  <c r="AL50" i="13" s="1"/>
  <c r="AP50" i="22"/>
  <c r="AQ50" i="22"/>
  <c r="D13" i="13"/>
  <c r="E13" i="13"/>
  <c r="F13" i="13"/>
  <c r="G13" i="13"/>
  <c r="H13" i="13"/>
  <c r="J13" i="13"/>
  <c r="K13" i="13"/>
  <c r="L13" i="13"/>
  <c r="M13" i="13"/>
  <c r="N13" i="13"/>
  <c r="O13" i="13"/>
  <c r="P13" i="13"/>
  <c r="R13" i="13"/>
  <c r="S13" i="13"/>
  <c r="T13" i="13"/>
  <c r="U13" i="13"/>
  <c r="V13" i="13"/>
  <c r="W13" i="13"/>
  <c r="X13" i="13"/>
  <c r="Z13" i="13"/>
  <c r="AA13" i="13"/>
  <c r="AB13" i="13"/>
  <c r="AC13" i="13"/>
  <c r="AD13" i="13"/>
  <c r="AE13" i="13"/>
  <c r="AF13" i="13"/>
  <c r="AH13" i="13"/>
  <c r="AI13" i="13"/>
  <c r="AJ13" i="13"/>
  <c r="AK13" i="13"/>
  <c r="AL13" i="13"/>
  <c r="AM13" i="13"/>
  <c r="AN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I16" i="13"/>
  <c r="J16" i="13"/>
  <c r="K16" i="13"/>
  <c r="L16" i="13"/>
  <c r="M16" i="13"/>
  <c r="N16" i="13"/>
  <c r="O16" i="13"/>
  <c r="Q16" i="13"/>
  <c r="R16" i="13"/>
  <c r="S16" i="13"/>
  <c r="T16" i="13"/>
  <c r="U16" i="13"/>
  <c r="V16" i="13"/>
  <c r="W16" i="13"/>
  <c r="Y16" i="13"/>
  <c r="Z16" i="13"/>
  <c r="AA16" i="13"/>
  <c r="AB16" i="13"/>
  <c r="AC16" i="13"/>
  <c r="AD16" i="13"/>
  <c r="AE16" i="13"/>
  <c r="AG16" i="13"/>
  <c r="AH16" i="13"/>
  <c r="AI16" i="13"/>
  <c r="AJ16" i="13"/>
  <c r="AK16" i="13"/>
  <c r="AL16" i="13"/>
  <c r="AM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J22" i="13"/>
  <c r="K22" i="13"/>
  <c r="L22" i="13"/>
  <c r="R22" i="13"/>
  <c r="S22" i="13"/>
  <c r="T22" i="13"/>
  <c r="Z22" i="13"/>
  <c r="AA22" i="13"/>
  <c r="AB22" i="13"/>
  <c r="AH22" i="13"/>
  <c r="AI22" i="13"/>
  <c r="AJ22" i="13"/>
  <c r="AP22" i="13"/>
  <c r="AQ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F25" i="13"/>
  <c r="G25" i="13"/>
  <c r="H25" i="13"/>
  <c r="I25" i="13"/>
  <c r="J25" i="13"/>
  <c r="K25" i="13"/>
  <c r="L25" i="13"/>
  <c r="N25" i="13"/>
  <c r="O25" i="13"/>
  <c r="P25" i="13"/>
  <c r="Q25" i="13"/>
  <c r="R25" i="13"/>
  <c r="S25" i="13"/>
  <c r="T25" i="13"/>
  <c r="V25" i="13"/>
  <c r="W25" i="13"/>
  <c r="X25" i="13"/>
  <c r="Y25" i="13"/>
  <c r="Z25" i="13"/>
  <c r="AA25" i="13"/>
  <c r="AB25" i="13"/>
  <c r="AD25" i="13"/>
  <c r="AE25" i="13"/>
  <c r="AF25" i="13"/>
  <c r="AG25" i="13"/>
  <c r="AH25" i="13"/>
  <c r="AI25" i="13"/>
  <c r="AJ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E28" i="13"/>
  <c r="F28" i="13"/>
  <c r="G28" i="13"/>
  <c r="H28" i="13"/>
  <c r="I28" i="13"/>
  <c r="J28" i="13"/>
  <c r="K28" i="13"/>
  <c r="M28" i="13"/>
  <c r="N28" i="13"/>
  <c r="O28" i="13"/>
  <c r="P28" i="13"/>
  <c r="Q28" i="13"/>
  <c r="R28" i="13"/>
  <c r="S28" i="13"/>
  <c r="U28" i="13"/>
  <c r="V28" i="13"/>
  <c r="W28" i="13"/>
  <c r="X28" i="13"/>
  <c r="Y28" i="13"/>
  <c r="Z28" i="13"/>
  <c r="AA28" i="13"/>
  <c r="AC28" i="13"/>
  <c r="AD28" i="13"/>
  <c r="AE28" i="13"/>
  <c r="AF28" i="13"/>
  <c r="AG28" i="13"/>
  <c r="AH28" i="13"/>
  <c r="AI28" i="13"/>
  <c r="AK28" i="13"/>
  <c r="AL28" i="13"/>
  <c r="AM28" i="13"/>
  <c r="AN28" i="13"/>
  <c r="AO28" i="13"/>
  <c r="AP28" i="13"/>
  <c r="AQ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F34" i="13"/>
  <c r="G34" i="13"/>
  <c r="N34" i="13"/>
  <c r="O34" i="13"/>
  <c r="V34" i="13"/>
  <c r="W34" i="13"/>
  <c r="AD34" i="13"/>
  <c r="AE34" i="13"/>
  <c r="AF34" i="13"/>
  <c r="AL34" i="13"/>
  <c r="AM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I44" i="13"/>
  <c r="J44" i="13"/>
  <c r="K44" i="13"/>
  <c r="L44" i="13"/>
  <c r="M44" i="13"/>
  <c r="N44" i="13"/>
  <c r="O44" i="13"/>
  <c r="Q44" i="13"/>
  <c r="R44" i="13"/>
  <c r="S44" i="13"/>
  <c r="T44" i="13"/>
  <c r="U44" i="13"/>
  <c r="V44" i="13"/>
  <c r="W44" i="13"/>
  <c r="Y44" i="13"/>
  <c r="Z44" i="13"/>
  <c r="AA44" i="13"/>
  <c r="AB44" i="13"/>
  <c r="AC44" i="13"/>
  <c r="AD44" i="13"/>
  <c r="AE44" i="13"/>
  <c r="AG44" i="13"/>
  <c r="AH44" i="13"/>
  <c r="AI44" i="13"/>
  <c r="AJ44" i="13"/>
  <c r="AK44" i="13"/>
  <c r="AL44" i="13"/>
  <c r="AM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H47" i="13"/>
  <c r="I47" i="13"/>
  <c r="J47" i="13"/>
  <c r="K47" i="13"/>
  <c r="L47" i="13"/>
  <c r="M47" i="13"/>
  <c r="N47" i="13"/>
  <c r="P47" i="13"/>
  <c r="Q47" i="13"/>
  <c r="R47" i="13"/>
  <c r="S47" i="13"/>
  <c r="T47" i="13"/>
  <c r="U47" i="13"/>
  <c r="V47" i="13"/>
  <c r="X47" i="13"/>
  <c r="Y47" i="13"/>
  <c r="Z47" i="13"/>
  <c r="AA47" i="13"/>
  <c r="AB47" i="13"/>
  <c r="AC47" i="13"/>
  <c r="AD47" i="13"/>
  <c r="AF47" i="13"/>
  <c r="AG47" i="13"/>
  <c r="AH47" i="13"/>
  <c r="AI47" i="13"/>
  <c r="AJ47" i="13"/>
  <c r="AK47" i="13"/>
  <c r="AL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J50" i="13"/>
  <c r="K50" i="13"/>
  <c r="L50" i="13"/>
  <c r="M50" i="13"/>
  <c r="R50" i="13"/>
  <c r="S50" i="13"/>
  <c r="U50" i="13"/>
  <c r="Z50" i="13"/>
  <c r="AA50" i="13"/>
  <c r="AH50" i="13"/>
  <c r="AI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E25" i="14" s="1"/>
  <c r="F25" i="23"/>
  <c r="F25" i="14" s="1"/>
  <c r="G25" i="23"/>
  <c r="G25" i="14" s="1"/>
  <c r="H25" i="23"/>
  <c r="I25" i="23"/>
  <c r="J25" i="23"/>
  <c r="K25" i="23"/>
  <c r="L25" i="23"/>
  <c r="M26" i="23"/>
  <c r="M26" i="14" s="1"/>
  <c r="M27" i="23"/>
  <c r="M27" i="14" s="1"/>
  <c r="D28" i="23"/>
  <c r="E28" i="23"/>
  <c r="F28" i="23"/>
  <c r="G28" i="23"/>
  <c r="H28" i="23"/>
  <c r="I28" i="23"/>
  <c r="M28" i="23" s="1"/>
  <c r="J28" i="23"/>
  <c r="J34" i="23" s="1"/>
  <c r="J34" i="14" s="1"/>
  <c r="K28" i="23"/>
  <c r="L28" i="23"/>
  <c r="M29" i="23"/>
  <c r="M30" i="23"/>
  <c r="D31" i="23"/>
  <c r="D34" i="23" s="1"/>
  <c r="E31" i="23"/>
  <c r="E34" i="23" s="1"/>
  <c r="F31" i="23"/>
  <c r="F34" i="23" s="1"/>
  <c r="F34" i="14" s="1"/>
  <c r="G31" i="23"/>
  <c r="H31" i="23"/>
  <c r="I31" i="23"/>
  <c r="I34" i="23" s="1"/>
  <c r="I34" i="14" s="1"/>
  <c r="J31" i="23"/>
  <c r="K31" i="23"/>
  <c r="L31" i="23"/>
  <c r="L34" i="23" s="1"/>
  <c r="M32" i="23"/>
  <c r="M32" i="25" s="1"/>
  <c r="M32" i="16" s="1"/>
  <c r="M33" i="23"/>
  <c r="M33" i="14" s="1"/>
  <c r="H34" i="23"/>
  <c r="D37" i="23"/>
  <c r="D37" i="14" s="1"/>
  <c r="E37" i="23"/>
  <c r="F37" i="23"/>
  <c r="G37" i="23"/>
  <c r="H37" i="23"/>
  <c r="I37" i="23"/>
  <c r="J37" i="23"/>
  <c r="K37" i="23"/>
  <c r="L37" i="23"/>
  <c r="L37" i="14" s="1"/>
  <c r="M38" i="23"/>
  <c r="M39" i="23"/>
  <c r="D40" i="23"/>
  <c r="E40" i="23"/>
  <c r="F40" i="23"/>
  <c r="G40" i="23"/>
  <c r="G40" i="14" s="1"/>
  <c r="H40" i="23"/>
  <c r="H40" i="14" s="1"/>
  <c r="I40" i="23"/>
  <c r="J40" i="23"/>
  <c r="K40" i="23"/>
  <c r="L40" i="23"/>
  <c r="M41" i="23"/>
  <c r="M42" i="23"/>
  <c r="M42" i="14" s="1"/>
  <c r="D43" i="23"/>
  <c r="D46" i="23" s="1"/>
  <c r="E43" i="23"/>
  <c r="F43" i="23"/>
  <c r="G43" i="23"/>
  <c r="G46" i="23" s="1"/>
  <c r="H43" i="23"/>
  <c r="I43" i="23"/>
  <c r="J43" i="23"/>
  <c r="K43" i="23"/>
  <c r="K46" i="23" s="1"/>
  <c r="L43" i="23"/>
  <c r="L46" i="23" s="1"/>
  <c r="M43" i="23"/>
  <c r="M43" i="14" s="1"/>
  <c r="M44" i="23"/>
  <c r="M45" i="23"/>
  <c r="J46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H25" i="14"/>
  <c r="I25" i="14"/>
  <c r="J25" i="14"/>
  <c r="K25" i="14"/>
  <c r="L25" i="14"/>
  <c r="D26" i="14"/>
  <c r="E26" i="14"/>
  <c r="F26" i="14"/>
  <c r="G26" i="14"/>
  <c r="H26" i="14"/>
  <c r="I26" i="14"/>
  <c r="J26" i="14"/>
  <c r="K26" i="14"/>
  <c r="L26" i="14"/>
  <c r="D27" i="14"/>
  <c r="E27" i="14"/>
  <c r="F27" i="14"/>
  <c r="G27" i="14"/>
  <c r="H27" i="14"/>
  <c r="I27" i="14"/>
  <c r="J27" i="14"/>
  <c r="K27" i="14"/>
  <c r="L27" i="14"/>
  <c r="D28" i="14"/>
  <c r="E28" i="14"/>
  <c r="F28" i="14"/>
  <c r="G28" i="14"/>
  <c r="H28" i="14"/>
  <c r="L28" i="14"/>
  <c r="M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D34" i="14"/>
  <c r="H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E37" i="14"/>
  <c r="F37" i="14"/>
  <c r="G37" i="14"/>
  <c r="H37" i="14"/>
  <c r="I37" i="14"/>
  <c r="J37" i="14"/>
  <c r="K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J40" i="14"/>
  <c r="K40" i="14"/>
  <c r="L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F43" i="14"/>
  <c r="G43" i="14"/>
  <c r="H43" i="14"/>
  <c r="I43" i="14"/>
  <c r="J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D47" i="14"/>
  <c r="E47" i="14"/>
  <c r="F47" i="14"/>
  <c r="G47" i="14"/>
  <c r="H47" i="14"/>
  <c r="I47" i="14"/>
  <c r="J47" i="14"/>
  <c r="K47" i="14"/>
  <c r="L47" i="14"/>
  <c r="M47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E25" i="24"/>
  <c r="E25" i="15" s="1"/>
  <c r="F25" i="24"/>
  <c r="F25" i="15" s="1"/>
  <c r="G25" i="24"/>
  <c r="H25" i="24"/>
  <c r="I25" i="24"/>
  <c r="J25" i="24"/>
  <c r="K25" i="24"/>
  <c r="L26" i="24"/>
  <c r="L27" i="24"/>
  <c r="D28" i="24"/>
  <c r="E28" i="24"/>
  <c r="F28" i="24"/>
  <c r="G28" i="24"/>
  <c r="H28" i="24"/>
  <c r="I28" i="24"/>
  <c r="J28" i="24"/>
  <c r="K28" i="24"/>
  <c r="L29" i="24"/>
  <c r="L30" i="24"/>
  <c r="D31" i="24"/>
  <c r="E31" i="24"/>
  <c r="F31" i="24"/>
  <c r="G31" i="24"/>
  <c r="H31" i="24"/>
  <c r="I31" i="24"/>
  <c r="J31" i="24"/>
  <c r="K31" i="24"/>
  <c r="L32" i="24"/>
  <c r="L33" i="24"/>
  <c r="M33" i="25" s="1"/>
  <c r="M33" i="16" s="1"/>
  <c r="D34" i="24"/>
  <c r="D34" i="15" s="1"/>
  <c r="F34" i="24"/>
  <c r="F34" i="15" s="1"/>
  <c r="D37" i="24"/>
  <c r="D37" i="15" s="1"/>
  <c r="E37" i="24"/>
  <c r="E37" i="15" s="1"/>
  <c r="F37" i="24"/>
  <c r="G37" i="24"/>
  <c r="H37" i="24"/>
  <c r="I37" i="24"/>
  <c r="J37" i="24"/>
  <c r="J37" i="15" s="1"/>
  <c r="K37" i="24"/>
  <c r="K37" i="15" s="1"/>
  <c r="L38" i="24"/>
  <c r="M38" i="25" s="1"/>
  <c r="M38" i="16" s="1"/>
  <c r="L39" i="24"/>
  <c r="D40" i="24"/>
  <c r="E40" i="24"/>
  <c r="F40" i="24"/>
  <c r="G40" i="24"/>
  <c r="H40" i="24"/>
  <c r="H40" i="15" s="1"/>
  <c r="I40" i="24"/>
  <c r="J40" i="24"/>
  <c r="J40" i="15" s="1"/>
  <c r="K40" i="24"/>
  <c r="L41" i="24"/>
  <c r="L42" i="24"/>
  <c r="D43" i="24"/>
  <c r="D43" i="15" s="1"/>
  <c r="E43" i="24"/>
  <c r="F43" i="24"/>
  <c r="G43" i="24"/>
  <c r="G46" i="24" s="1"/>
  <c r="H43" i="24"/>
  <c r="I43" i="24"/>
  <c r="J43" i="24"/>
  <c r="K43" i="24"/>
  <c r="L44" i="24"/>
  <c r="L44" i="15" s="1"/>
  <c r="L45" i="24"/>
  <c r="L45" i="15" s="1"/>
  <c r="D46" i="24"/>
  <c r="D48" i="24" s="1"/>
  <c r="D50" i="24" s="1"/>
  <c r="D50" i="15" s="1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G25" i="15"/>
  <c r="H25" i="15"/>
  <c r="I25" i="15"/>
  <c r="J25" i="15"/>
  <c r="K25" i="15"/>
  <c r="D26" i="15"/>
  <c r="E26" i="15"/>
  <c r="F26" i="15"/>
  <c r="G26" i="15"/>
  <c r="H26" i="15"/>
  <c r="I26" i="15"/>
  <c r="J26" i="15"/>
  <c r="K26" i="15"/>
  <c r="D27" i="15"/>
  <c r="E27" i="15"/>
  <c r="F27" i="15"/>
  <c r="G27" i="15"/>
  <c r="H27" i="15"/>
  <c r="I27" i="15"/>
  <c r="J27" i="15"/>
  <c r="K27" i="15"/>
  <c r="D28" i="15"/>
  <c r="E28" i="15"/>
  <c r="F28" i="15"/>
  <c r="G28" i="15"/>
  <c r="H28" i="15"/>
  <c r="I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J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F37" i="15"/>
  <c r="G37" i="15"/>
  <c r="H37" i="15"/>
  <c r="I37" i="15"/>
  <c r="D38" i="15"/>
  <c r="E38" i="15"/>
  <c r="F38" i="15"/>
  <c r="G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K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G43" i="15"/>
  <c r="H43" i="15"/>
  <c r="I43" i="15"/>
  <c r="J43" i="15"/>
  <c r="K43" i="15"/>
  <c r="D44" i="15"/>
  <c r="E44" i="15"/>
  <c r="F44" i="15"/>
  <c r="G44" i="15"/>
  <c r="H44" i="15"/>
  <c r="I44" i="15"/>
  <c r="J44" i="15"/>
  <c r="K44" i="15"/>
  <c r="D45" i="15"/>
  <c r="E45" i="15"/>
  <c r="F45" i="15"/>
  <c r="G45" i="15"/>
  <c r="H45" i="15"/>
  <c r="I45" i="15"/>
  <c r="J45" i="15"/>
  <c r="K45" i="15"/>
  <c r="D46" i="15"/>
  <c r="G46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4" i="25"/>
  <c r="K16" i="25"/>
  <c r="K16" i="16" s="1"/>
  <c r="K17" i="25"/>
  <c r="K19" i="25"/>
  <c r="K19" i="16" s="1"/>
  <c r="K20" i="25"/>
  <c r="D25" i="25"/>
  <c r="E25" i="25"/>
  <c r="F25" i="25"/>
  <c r="G25" i="25"/>
  <c r="H25" i="25"/>
  <c r="H25" i="16" s="1"/>
  <c r="I25" i="25"/>
  <c r="J25" i="25"/>
  <c r="K25" i="25"/>
  <c r="L25" i="25"/>
  <c r="D28" i="25"/>
  <c r="D34" i="25" s="1"/>
  <c r="D34" i="16" s="1"/>
  <c r="E28" i="25"/>
  <c r="F28" i="25"/>
  <c r="F34" i="25" s="1"/>
  <c r="F34" i="16" s="1"/>
  <c r="G28" i="25"/>
  <c r="G28" i="16" s="1"/>
  <c r="H28" i="25"/>
  <c r="I28" i="25"/>
  <c r="J28" i="25"/>
  <c r="K28" i="25"/>
  <c r="L28" i="25"/>
  <c r="L28" i="16" s="1"/>
  <c r="M29" i="25"/>
  <c r="M29" i="16" s="1"/>
  <c r="M30" i="25"/>
  <c r="M30" i="16" s="1"/>
  <c r="D31" i="25"/>
  <c r="E31" i="25"/>
  <c r="F31" i="25"/>
  <c r="G31" i="25"/>
  <c r="H31" i="25"/>
  <c r="I31" i="25"/>
  <c r="J31" i="25"/>
  <c r="J34" i="25" s="1"/>
  <c r="J34" i="16" s="1"/>
  <c r="K31" i="25"/>
  <c r="L31" i="25"/>
  <c r="E34" i="25"/>
  <c r="E34" i="16" s="1"/>
  <c r="D37" i="25"/>
  <c r="D37" i="16" s="1"/>
  <c r="E37" i="25"/>
  <c r="E37" i="16" s="1"/>
  <c r="F37" i="25"/>
  <c r="G37" i="25"/>
  <c r="H37" i="25"/>
  <c r="I37" i="25"/>
  <c r="J37" i="25"/>
  <c r="K37" i="25"/>
  <c r="M39" i="25"/>
  <c r="D40" i="25"/>
  <c r="E40" i="25"/>
  <c r="F40" i="25"/>
  <c r="G40" i="25"/>
  <c r="G40" i="16" s="1"/>
  <c r="H40" i="25"/>
  <c r="H46" i="25" s="1"/>
  <c r="I40" i="25"/>
  <c r="I40" i="16" s="1"/>
  <c r="J40" i="25"/>
  <c r="J40" i="16" s="1"/>
  <c r="K40" i="25"/>
  <c r="L40" i="25"/>
  <c r="M41" i="25"/>
  <c r="M42" i="25"/>
  <c r="M42" i="16" s="1"/>
  <c r="D43" i="25"/>
  <c r="E43" i="25"/>
  <c r="E46" i="25" s="1"/>
  <c r="F43" i="25"/>
  <c r="F46" i="25" s="1"/>
  <c r="G43" i="25"/>
  <c r="G46" i="25" s="1"/>
  <c r="H43" i="25"/>
  <c r="I43" i="25"/>
  <c r="J43" i="25"/>
  <c r="K43" i="25"/>
  <c r="K43" i="16" s="1"/>
  <c r="M44" i="25"/>
  <c r="M45" i="25"/>
  <c r="M45" i="16" s="1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I25" i="16"/>
  <c r="J25" i="16"/>
  <c r="K25" i="16"/>
  <c r="L25" i="16"/>
  <c r="D26" i="16"/>
  <c r="E26" i="16"/>
  <c r="F26" i="16"/>
  <c r="G26" i="16"/>
  <c r="H26" i="16"/>
  <c r="I26" i="16"/>
  <c r="J26" i="16"/>
  <c r="K26" i="16"/>
  <c r="L26" i="16"/>
  <c r="D27" i="16"/>
  <c r="E27" i="16"/>
  <c r="F27" i="16"/>
  <c r="G27" i="16"/>
  <c r="H27" i="16"/>
  <c r="I27" i="16"/>
  <c r="J27" i="16"/>
  <c r="K27" i="16"/>
  <c r="L27" i="16"/>
  <c r="E28" i="16"/>
  <c r="H28" i="16"/>
  <c r="I28" i="16"/>
  <c r="J28" i="16"/>
  <c r="K28" i="16"/>
  <c r="D29" i="16"/>
  <c r="E29" i="16"/>
  <c r="F29" i="16"/>
  <c r="G29" i="16"/>
  <c r="H29" i="16"/>
  <c r="I29" i="16"/>
  <c r="J29" i="16"/>
  <c r="K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L31" i="16"/>
  <c r="D32" i="16"/>
  <c r="E32" i="16"/>
  <c r="F32" i="16"/>
  <c r="G32" i="16"/>
  <c r="H32" i="16"/>
  <c r="I32" i="16"/>
  <c r="J32" i="16"/>
  <c r="K32" i="16"/>
  <c r="L32" i="16"/>
  <c r="D33" i="16"/>
  <c r="E33" i="16"/>
  <c r="F33" i="16"/>
  <c r="G33" i="16"/>
  <c r="H33" i="16"/>
  <c r="I33" i="16"/>
  <c r="J33" i="16"/>
  <c r="K33" i="16"/>
  <c r="L33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F37" i="16"/>
  <c r="G37" i="16"/>
  <c r="H37" i="16"/>
  <c r="I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H40" i="16"/>
  <c r="K40" i="16"/>
  <c r="L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E43" i="16"/>
  <c r="F43" i="16"/>
  <c r="G43" i="16"/>
  <c r="H43" i="16"/>
  <c r="I43" i="16"/>
  <c r="J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G46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E34" i="26" s="1"/>
  <c r="E29" i="17" s="1"/>
  <c r="F25" i="26"/>
  <c r="G25" i="26"/>
  <c r="H25" i="26"/>
  <c r="I25" i="26"/>
  <c r="J25" i="26"/>
  <c r="J34" i="26" s="1"/>
  <c r="J29" i="17" s="1"/>
  <c r="K25" i="26"/>
  <c r="L25" i="26"/>
  <c r="M25" i="26"/>
  <c r="M20" i="17" s="1"/>
  <c r="N25" i="26"/>
  <c r="O25" i="26"/>
  <c r="P25" i="26"/>
  <c r="Q25" i="26"/>
  <c r="R25" i="26"/>
  <c r="S25" i="26"/>
  <c r="T25" i="26"/>
  <c r="U25" i="26"/>
  <c r="U20" i="17" s="1"/>
  <c r="V25" i="26"/>
  <c r="W25" i="26"/>
  <c r="X25" i="26"/>
  <c r="Y25" i="26"/>
  <c r="Z25" i="26"/>
  <c r="AA25" i="26"/>
  <c r="AB25" i="26"/>
  <c r="AC25" i="26"/>
  <c r="AC34" i="26" s="1"/>
  <c r="AC29" i="17" s="1"/>
  <c r="AD25" i="26"/>
  <c r="AE25" i="26"/>
  <c r="AF25" i="26"/>
  <c r="AG25" i="26"/>
  <c r="AH25" i="26"/>
  <c r="AI25" i="26"/>
  <c r="AJ25" i="26"/>
  <c r="AK25" i="26"/>
  <c r="AK20" i="17" s="1"/>
  <c r="AL25" i="26"/>
  <c r="AM25" i="26"/>
  <c r="AN25" i="26"/>
  <c r="AO25" i="26"/>
  <c r="AP25" i="26"/>
  <c r="AQ25" i="26"/>
  <c r="AR25" i="26"/>
  <c r="D28" i="26"/>
  <c r="D34" i="26" s="1"/>
  <c r="D29" i="17" s="1"/>
  <c r="E28" i="26"/>
  <c r="F28" i="26"/>
  <c r="G28" i="26"/>
  <c r="H28" i="26"/>
  <c r="I28" i="26"/>
  <c r="I23" i="17" s="1"/>
  <c r="J28" i="26"/>
  <c r="K28" i="26"/>
  <c r="L28" i="26"/>
  <c r="L34" i="26" s="1"/>
  <c r="L29" i="17" s="1"/>
  <c r="M28" i="26"/>
  <c r="N28" i="26"/>
  <c r="O28" i="26"/>
  <c r="P28" i="26"/>
  <c r="Q28" i="26"/>
  <c r="Q23" i="17" s="1"/>
  <c r="R28" i="26"/>
  <c r="R34" i="26" s="1"/>
  <c r="R29" i="17" s="1"/>
  <c r="S28" i="26"/>
  <c r="T28" i="26"/>
  <c r="T34" i="26" s="1"/>
  <c r="T29" i="17" s="1"/>
  <c r="U28" i="26"/>
  <c r="V28" i="26"/>
  <c r="W28" i="26"/>
  <c r="X28" i="26"/>
  <c r="Y28" i="26"/>
  <c r="Y23" i="17" s="1"/>
  <c r="Z28" i="26"/>
  <c r="AA28" i="26"/>
  <c r="AB28" i="26"/>
  <c r="AB34" i="26" s="1"/>
  <c r="AB29" i="17" s="1"/>
  <c r="AC28" i="26"/>
  <c r="AD28" i="26"/>
  <c r="AE28" i="26"/>
  <c r="AF28" i="26"/>
  <c r="AG28" i="26"/>
  <c r="AG23" i="17" s="1"/>
  <c r="AH28" i="26"/>
  <c r="AI28" i="26"/>
  <c r="AJ28" i="26"/>
  <c r="AJ34" i="26" s="1"/>
  <c r="AJ29" i="17" s="1"/>
  <c r="AK28" i="26"/>
  <c r="AL28" i="26"/>
  <c r="AM28" i="26"/>
  <c r="AN28" i="26"/>
  <c r="AO28" i="26"/>
  <c r="AO23" i="17" s="1"/>
  <c r="AP28" i="26"/>
  <c r="AP34" i="26" s="1"/>
  <c r="AP29" i="17" s="1"/>
  <c r="AQ28" i="26"/>
  <c r="AR28" i="26"/>
  <c r="AR34" i="26" s="1"/>
  <c r="AR29" i="17" s="1"/>
  <c r="D31" i="26"/>
  <c r="E31" i="26"/>
  <c r="F31" i="26"/>
  <c r="G31" i="26"/>
  <c r="H31" i="26"/>
  <c r="H26" i="17" s="1"/>
  <c r="I31" i="26"/>
  <c r="J31" i="26"/>
  <c r="K31" i="26"/>
  <c r="K34" i="26" s="1"/>
  <c r="K29" i="17" s="1"/>
  <c r="L31" i="26"/>
  <c r="M31" i="26"/>
  <c r="N31" i="26"/>
  <c r="O31" i="26"/>
  <c r="O34" i="26" s="1"/>
  <c r="O29" i="17" s="1"/>
  <c r="P31" i="26"/>
  <c r="P34" i="26" s="1"/>
  <c r="P29" i="17" s="1"/>
  <c r="Q31" i="26"/>
  <c r="R31" i="26"/>
  <c r="S31" i="26"/>
  <c r="S34" i="26" s="1"/>
  <c r="S29" i="17" s="1"/>
  <c r="T31" i="26"/>
  <c r="U31" i="26"/>
  <c r="V31" i="26"/>
  <c r="W31" i="26"/>
  <c r="X31" i="26"/>
  <c r="X26" i="17" s="1"/>
  <c r="Y31" i="26"/>
  <c r="Z31" i="26"/>
  <c r="AA31" i="26"/>
  <c r="AA34" i="26" s="1"/>
  <c r="AA29" i="17" s="1"/>
  <c r="AB31" i="26"/>
  <c r="AC31" i="26"/>
  <c r="AD31" i="26"/>
  <c r="AE31" i="26"/>
  <c r="AE34" i="26" s="1"/>
  <c r="AE29" i="17" s="1"/>
  <c r="AF31" i="26"/>
  <c r="AF26" i="17" s="1"/>
  <c r="AG31" i="26"/>
  <c r="AH31" i="26"/>
  <c r="AI31" i="26"/>
  <c r="AI34" i="26" s="1"/>
  <c r="AI29" i="17" s="1"/>
  <c r="AJ31" i="26"/>
  <c r="AK31" i="26"/>
  <c r="AL31" i="26"/>
  <c r="AM31" i="26"/>
  <c r="AN31" i="26"/>
  <c r="AN34" i="26" s="1"/>
  <c r="AN29" i="17" s="1"/>
  <c r="AO31" i="26"/>
  <c r="AP31" i="26"/>
  <c r="AQ31" i="26"/>
  <c r="AQ34" i="26" s="1"/>
  <c r="AQ29" i="17" s="1"/>
  <c r="AR31" i="26"/>
  <c r="F34" i="26"/>
  <c r="G34" i="26"/>
  <c r="H34" i="26"/>
  <c r="N34" i="26"/>
  <c r="N29" i="17" s="1"/>
  <c r="V34" i="26"/>
  <c r="W34" i="26"/>
  <c r="X34" i="26"/>
  <c r="Z34" i="26"/>
  <c r="Z48" i="26" s="1"/>
  <c r="AD34" i="26"/>
  <c r="AH34" i="26"/>
  <c r="AL34" i="26"/>
  <c r="AM34" i="26"/>
  <c r="AM29" i="17" s="1"/>
  <c r="D37" i="26"/>
  <c r="E37" i="26"/>
  <c r="F37" i="26"/>
  <c r="G37" i="26"/>
  <c r="H37" i="26"/>
  <c r="I37" i="26"/>
  <c r="I46" i="26" s="1"/>
  <c r="J37" i="26"/>
  <c r="K37" i="26"/>
  <c r="L37" i="26"/>
  <c r="M37" i="26"/>
  <c r="N37" i="26"/>
  <c r="O37" i="26"/>
  <c r="P37" i="26"/>
  <c r="Q37" i="26"/>
  <c r="Q32" i="17" s="1"/>
  <c r="R37" i="26"/>
  <c r="S37" i="26"/>
  <c r="T37" i="26"/>
  <c r="U37" i="26"/>
  <c r="V37" i="26"/>
  <c r="W37" i="26"/>
  <c r="X37" i="26"/>
  <c r="X32" i="17" s="1"/>
  <c r="Y37" i="26"/>
  <c r="Y32" i="17" s="1"/>
  <c r="Z37" i="26"/>
  <c r="AA37" i="26"/>
  <c r="AB37" i="26"/>
  <c r="AC37" i="26"/>
  <c r="AD37" i="26"/>
  <c r="AE37" i="26"/>
  <c r="AF37" i="26"/>
  <c r="AF32" i="17" s="1"/>
  <c r="AG37" i="26"/>
  <c r="AG32" i="17" s="1"/>
  <c r="AH37" i="26"/>
  <c r="AI37" i="26"/>
  <c r="AJ37" i="26"/>
  <c r="AK37" i="26"/>
  <c r="AL37" i="26"/>
  <c r="AM37" i="26"/>
  <c r="AN37" i="26"/>
  <c r="AN32" i="17" s="1"/>
  <c r="AO37" i="26"/>
  <c r="AO46" i="26" s="1"/>
  <c r="AP37" i="26"/>
  <c r="AQ37" i="26"/>
  <c r="AR37" i="26"/>
  <c r="D40" i="26"/>
  <c r="E40" i="26"/>
  <c r="F40" i="26"/>
  <c r="G40" i="26"/>
  <c r="H40" i="26"/>
  <c r="H46" i="26" s="1"/>
  <c r="H41" i="17" s="1"/>
  <c r="I40" i="26"/>
  <c r="J40" i="26"/>
  <c r="K40" i="26"/>
  <c r="L40" i="26"/>
  <c r="M40" i="26"/>
  <c r="M35" i="17" s="1"/>
  <c r="N40" i="26"/>
  <c r="O40" i="26"/>
  <c r="P40" i="26"/>
  <c r="P46" i="26" s="1"/>
  <c r="P41" i="17" s="1"/>
  <c r="Q40" i="26"/>
  <c r="R40" i="26"/>
  <c r="S40" i="26"/>
  <c r="T40" i="26"/>
  <c r="U40" i="26"/>
  <c r="U35" i="17" s="1"/>
  <c r="V40" i="26"/>
  <c r="W40" i="26"/>
  <c r="X40" i="26"/>
  <c r="X46" i="26" s="1"/>
  <c r="X41" i="17" s="1"/>
  <c r="Y40" i="26"/>
  <c r="Z40" i="26"/>
  <c r="AA40" i="26"/>
  <c r="AB40" i="26"/>
  <c r="AC40" i="26"/>
  <c r="AC35" i="17" s="1"/>
  <c r="AD40" i="26"/>
  <c r="AE40" i="26"/>
  <c r="AF40" i="26"/>
  <c r="AF46" i="26" s="1"/>
  <c r="AG40" i="26"/>
  <c r="AH40" i="26"/>
  <c r="AI40" i="26"/>
  <c r="AJ40" i="26"/>
  <c r="AK40" i="26"/>
  <c r="AK35" i="17" s="1"/>
  <c r="AL40" i="26"/>
  <c r="AM40" i="26"/>
  <c r="AN40" i="26"/>
  <c r="AN46" i="26" s="1"/>
  <c r="AN41" i="17" s="1"/>
  <c r="AO40" i="26"/>
  <c r="AP40" i="26"/>
  <c r="AQ40" i="26"/>
  <c r="AR40" i="26"/>
  <c r="D43" i="26"/>
  <c r="D46" i="26" s="1"/>
  <c r="E43" i="26"/>
  <c r="F43" i="26"/>
  <c r="G43" i="26"/>
  <c r="G46" i="26" s="1"/>
  <c r="G48" i="26" s="1"/>
  <c r="G43" i="17" s="1"/>
  <c r="H43" i="26"/>
  <c r="I43" i="26"/>
  <c r="J43" i="26"/>
  <c r="K43" i="26"/>
  <c r="K46" i="26" s="1"/>
  <c r="L43" i="26"/>
  <c r="L46" i="26" s="1"/>
  <c r="M43" i="26"/>
  <c r="N43" i="26"/>
  <c r="N46" i="26" s="1"/>
  <c r="O43" i="26"/>
  <c r="O46" i="26" s="1"/>
  <c r="P43" i="26"/>
  <c r="Q43" i="26"/>
  <c r="R43" i="26"/>
  <c r="S43" i="26"/>
  <c r="S46" i="26" s="1"/>
  <c r="T43" i="26"/>
  <c r="T46" i="26" s="1"/>
  <c r="U43" i="26"/>
  <c r="U46" i="26" s="1"/>
  <c r="V43" i="26"/>
  <c r="V46" i="26" s="1"/>
  <c r="W43" i="26"/>
  <c r="W46" i="26" s="1"/>
  <c r="W48" i="26" s="1"/>
  <c r="X43" i="26"/>
  <c r="Y43" i="26"/>
  <c r="Z43" i="26"/>
  <c r="AA43" i="26"/>
  <c r="AB43" i="26"/>
  <c r="AC43" i="26"/>
  <c r="AC46" i="26" s="1"/>
  <c r="AD43" i="26"/>
  <c r="AD46" i="26" s="1"/>
  <c r="AE43" i="26"/>
  <c r="AE46" i="26" s="1"/>
  <c r="AF43" i="26"/>
  <c r="AG43" i="26"/>
  <c r="AH43" i="26"/>
  <c r="AI43" i="26"/>
  <c r="AJ43" i="26"/>
  <c r="AJ46" i="26" s="1"/>
  <c r="AK43" i="26"/>
  <c r="AL43" i="26"/>
  <c r="AM43" i="26"/>
  <c r="AM46" i="26" s="1"/>
  <c r="AM48" i="26" s="1"/>
  <c r="AM43" i="17" s="1"/>
  <c r="AN43" i="26"/>
  <c r="AO43" i="26"/>
  <c r="AP43" i="26"/>
  <c r="AQ43" i="26"/>
  <c r="AQ46" i="26" s="1"/>
  <c r="AR43" i="26"/>
  <c r="AR46" i="26" s="1"/>
  <c r="E46" i="26"/>
  <c r="F46" i="26"/>
  <c r="F48" i="26" s="1"/>
  <c r="F50" i="26" s="1"/>
  <c r="F45" i="17" s="1"/>
  <c r="J46" i="26"/>
  <c r="J48" i="26" s="1"/>
  <c r="M46" i="26"/>
  <c r="R46" i="26"/>
  <c r="R41" i="17" s="1"/>
  <c r="Z46" i="26"/>
  <c r="AA46" i="26"/>
  <c r="AA48" i="26" s="1"/>
  <c r="AB46" i="26"/>
  <c r="AB41" i="17" s="1"/>
  <c r="AH46" i="26"/>
  <c r="AH48" i="26" s="1"/>
  <c r="AI46" i="26"/>
  <c r="AI48" i="26" s="1"/>
  <c r="AK46" i="26"/>
  <c r="AL46" i="26"/>
  <c r="AL48" i="26" s="1"/>
  <c r="AL50" i="26" s="1"/>
  <c r="AL45" i="17" s="1"/>
  <c r="AP46" i="26"/>
  <c r="AP48" i="26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F20" i="17"/>
  <c r="G20" i="17"/>
  <c r="H20" i="17"/>
  <c r="I20" i="17"/>
  <c r="J20" i="17"/>
  <c r="K20" i="17"/>
  <c r="L20" i="17"/>
  <c r="N20" i="17"/>
  <c r="O20" i="17"/>
  <c r="P20" i="17"/>
  <c r="Q20" i="17"/>
  <c r="R20" i="17"/>
  <c r="S20" i="17"/>
  <c r="T20" i="17"/>
  <c r="V20" i="17"/>
  <c r="W20" i="17"/>
  <c r="X20" i="17"/>
  <c r="Y20" i="17"/>
  <c r="Z20" i="17"/>
  <c r="AA20" i="17"/>
  <c r="AB20" i="17"/>
  <c r="AD20" i="17"/>
  <c r="AE20" i="17"/>
  <c r="AF20" i="17"/>
  <c r="AG20" i="17"/>
  <c r="AH20" i="17"/>
  <c r="AI20" i="17"/>
  <c r="AJ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E23" i="17"/>
  <c r="F23" i="17"/>
  <c r="G23" i="17"/>
  <c r="H23" i="17"/>
  <c r="J23" i="17"/>
  <c r="K23" i="17"/>
  <c r="M23" i="17"/>
  <c r="N23" i="17"/>
  <c r="O23" i="17"/>
  <c r="P23" i="17"/>
  <c r="R23" i="17"/>
  <c r="S23" i="17"/>
  <c r="U23" i="17"/>
  <c r="V23" i="17"/>
  <c r="W23" i="17"/>
  <c r="X23" i="17"/>
  <c r="Z23" i="17"/>
  <c r="AA23" i="17"/>
  <c r="AC23" i="17"/>
  <c r="AD23" i="17"/>
  <c r="AE23" i="17"/>
  <c r="AF23" i="17"/>
  <c r="AH23" i="17"/>
  <c r="AI23" i="17"/>
  <c r="AK23" i="17"/>
  <c r="AL23" i="17"/>
  <c r="AM23" i="17"/>
  <c r="AN23" i="17"/>
  <c r="AP23" i="17"/>
  <c r="AQ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I26" i="17"/>
  <c r="J26" i="17"/>
  <c r="L26" i="17"/>
  <c r="M26" i="17"/>
  <c r="N26" i="17"/>
  <c r="O26" i="17"/>
  <c r="Q26" i="17"/>
  <c r="R26" i="17"/>
  <c r="T26" i="17"/>
  <c r="U26" i="17"/>
  <c r="V26" i="17"/>
  <c r="W26" i="17"/>
  <c r="Y26" i="17"/>
  <c r="Z26" i="17"/>
  <c r="AB26" i="17"/>
  <c r="AC26" i="17"/>
  <c r="AD26" i="17"/>
  <c r="AE26" i="17"/>
  <c r="AG26" i="17"/>
  <c r="AH26" i="17"/>
  <c r="AJ26" i="17"/>
  <c r="AK26" i="17"/>
  <c r="AL26" i="17"/>
  <c r="AM26" i="17"/>
  <c r="AO26" i="17"/>
  <c r="AP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F29" i="17"/>
  <c r="G29" i="17"/>
  <c r="H29" i="17"/>
  <c r="V29" i="17"/>
  <c r="W29" i="17"/>
  <c r="X29" i="17"/>
  <c r="Z29" i="17"/>
  <c r="AD29" i="17"/>
  <c r="AH29" i="17"/>
  <c r="AL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J32" i="17"/>
  <c r="K32" i="17"/>
  <c r="L32" i="17"/>
  <c r="M32" i="17"/>
  <c r="N32" i="17"/>
  <c r="O32" i="17"/>
  <c r="P32" i="17"/>
  <c r="R32" i="17"/>
  <c r="S32" i="17"/>
  <c r="T32" i="17"/>
  <c r="U32" i="17"/>
  <c r="V32" i="17"/>
  <c r="W32" i="17"/>
  <c r="Z32" i="17"/>
  <c r="AA32" i="17"/>
  <c r="AB32" i="17"/>
  <c r="AC32" i="17"/>
  <c r="AD32" i="17"/>
  <c r="AE32" i="17"/>
  <c r="AH32" i="17"/>
  <c r="AI32" i="17"/>
  <c r="AJ32" i="17"/>
  <c r="AK32" i="17"/>
  <c r="AL32" i="17"/>
  <c r="AM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I35" i="17"/>
  <c r="J35" i="17"/>
  <c r="K35" i="17"/>
  <c r="L35" i="17"/>
  <c r="N35" i="17"/>
  <c r="O35" i="17"/>
  <c r="Q35" i="17"/>
  <c r="R35" i="17"/>
  <c r="S35" i="17"/>
  <c r="T35" i="17"/>
  <c r="V35" i="17"/>
  <c r="W35" i="17"/>
  <c r="Y35" i="17"/>
  <c r="Z35" i="17"/>
  <c r="AA35" i="17"/>
  <c r="AB35" i="17"/>
  <c r="AD35" i="17"/>
  <c r="AE35" i="17"/>
  <c r="AG35" i="17"/>
  <c r="AH35" i="17"/>
  <c r="AI35" i="17"/>
  <c r="AJ35" i="17"/>
  <c r="AL35" i="17"/>
  <c r="AM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H38" i="17"/>
  <c r="I38" i="17"/>
  <c r="J38" i="17"/>
  <c r="K38" i="17"/>
  <c r="L38" i="17"/>
  <c r="M38" i="17"/>
  <c r="N38" i="17"/>
  <c r="P38" i="17"/>
  <c r="Q38" i="17"/>
  <c r="R38" i="17"/>
  <c r="S38" i="17"/>
  <c r="T38" i="17"/>
  <c r="U38" i="17"/>
  <c r="V38" i="17"/>
  <c r="X38" i="17"/>
  <c r="Y38" i="17"/>
  <c r="Z38" i="17"/>
  <c r="AA38" i="17"/>
  <c r="AB38" i="17"/>
  <c r="AC38" i="17"/>
  <c r="AD38" i="17"/>
  <c r="AF38" i="17"/>
  <c r="AG38" i="17"/>
  <c r="AH38" i="17"/>
  <c r="AI38" i="17"/>
  <c r="AJ38" i="17"/>
  <c r="AK38" i="17"/>
  <c r="AL38" i="17"/>
  <c r="AN38" i="17"/>
  <c r="AO38" i="17"/>
  <c r="AP38" i="17"/>
  <c r="AQ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E41" i="17"/>
  <c r="F41" i="17"/>
  <c r="J41" i="17"/>
  <c r="M41" i="17"/>
  <c r="Z41" i="17"/>
  <c r="AA41" i="17"/>
  <c r="AH41" i="17"/>
  <c r="AI41" i="17"/>
  <c r="AK41" i="17"/>
  <c r="AL41" i="17"/>
  <c r="AP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I43" i="17" l="1"/>
  <c r="AI50" i="26"/>
  <c r="AI45" i="17" s="1"/>
  <c r="AD48" i="26"/>
  <c r="AD41" i="17"/>
  <c r="V48" i="26"/>
  <c r="V41" i="17"/>
  <c r="N48" i="26"/>
  <c r="N41" i="17"/>
  <c r="H46" i="16"/>
  <c r="AH50" i="26"/>
  <c r="AH45" i="17" s="1"/>
  <c r="AH43" i="17"/>
  <c r="E48" i="26"/>
  <c r="AC41" i="17"/>
  <c r="AC48" i="26"/>
  <c r="U48" i="26"/>
  <c r="U41" i="17"/>
  <c r="Z50" i="26"/>
  <c r="Z45" i="17" s="1"/>
  <c r="Z43" i="17"/>
  <c r="AJ48" i="26"/>
  <c r="AJ41" i="17"/>
  <c r="AA43" i="17"/>
  <c r="AA50" i="26"/>
  <c r="AA45" i="17" s="1"/>
  <c r="AQ48" i="26"/>
  <c r="AQ41" i="17"/>
  <c r="S41" i="17"/>
  <c r="S48" i="26"/>
  <c r="K41" i="17"/>
  <c r="K48" i="26"/>
  <c r="AO41" i="17"/>
  <c r="T48" i="26"/>
  <c r="T41" i="17"/>
  <c r="J50" i="26"/>
  <c r="J45" i="17" s="1"/>
  <c r="J43" i="17"/>
  <c r="L48" i="26"/>
  <c r="L41" i="17"/>
  <c r="AP50" i="26"/>
  <c r="AP45" i="17" s="1"/>
  <c r="AP43" i="17"/>
  <c r="I41" i="17"/>
  <c r="AR48" i="26"/>
  <c r="AR41" i="17"/>
  <c r="D48" i="26"/>
  <c r="D41" i="17"/>
  <c r="O48" i="26"/>
  <c r="E34" i="14"/>
  <c r="AN48" i="26"/>
  <c r="AB48" i="26"/>
  <c r="R48" i="26"/>
  <c r="H48" i="26"/>
  <c r="Q46" i="26"/>
  <c r="M34" i="26"/>
  <c r="M29" i="17" s="1"/>
  <c r="E48" i="25"/>
  <c r="E46" i="16"/>
  <c r="K46" i="24"/>
  <c r="H46" i="24"/>
  <c r="AM38" i="17"/>
  <c r="AE38" i="17"/>
  <c r="W38" i="17"/>
  <c r="O38" i="17"/>
  <c r="G38" i="17"/>
  <c r="AQ26" i="17"/>
  <c r="AI26" i="17"/>
  <c r="AA26" i="17"/>
  <c r="S26" i="17"/>
  <c r="K26" i="17"/>
  <c r="AK34" i="26"/>
  <c r="AK29" i="17" s="1"/>
  <c r="AO34" i="26"/>
  <c r="AO29" i="17" s="1"/>
  <c r="AG34" i="26"/>
  <c r="AG29" i="17" s="1"/>
  <c r="Y34" i="26"/>
  <c r="Y29" i="17" s="1"/>
  <c r="Q34" i="26"/>
  <c r="Q29" i="17" s="1"/>
  <c r="I34" i="26"/>
  <c r="I29" i="17" s="1"/>
  <c r="M43" i="25"/>
  <c r="M43" i="16" s="1"/>
  <c r="D46" i="25"/>
  <c r="D43" i="16"/>
  <c r="L34" i="25"/>
  <c r="I31" i="16"/>
  <c r="I34" i="25"/>
  <c r="I34" i="16" s="1"/>
  <c r="L38" i="15"/>
  <c r="J46" i="24"/>
  <c r="I40" i="15"/>
  <c r="I46" i="24"/>
  <c r="L37" i="24"/>
  <c r="J34" i="24"/>
  <c r="J34" i="15" s="1"/>
  <c r="M40" i="23"/>
  <c r="M40" i="14" s="1"/>
  <c r="P48" i="26"/>
  <c r="Y46" i="26"/>
  <c r="G34" i="25"/>
  <c r="H34" i="25"/>
  <c r="H34" i="16" s="1"/>
  <c r="F46" i="24"/>
  <c r="F43" i="15"/>
  <c r="I34" i="24"/>
  <c r="I34" i="15" s="1"/>
  <c r="I31" i="15"/>
  <c r="K28" i="15"/>
  <c r="K34" i="24"/>
  <c r="K34" i="15" s="1"/>
  <c r="L27" i="15"/>
  <c r="M27" i="25"/>
  <c r="M27" i="16" s="1"/>
  <c r="J48" i="23"/>
  <c r="J46" i="14"/>
  <c r="L34" i="21"/>
  <c r="L34" i="12" s="1"/>
  <c r="L28" i="12"/>
  <c r="M31" i="25"/>
  <c r="M31" i="16" s="1"/>
  <c r="K31" i="16"/>
  <c r="K34" i="25"/>
  <c r="K34" i="16" s="1"/>
  <c r="K48" i="23"/>
  <c r="K46" i="14"/>
  <c r="AN35" i="17"/>
  <c r="AF35" i="17"/>
  <c r="X35" i="17"/>
  <c r="P35" i="17"/>
  <c r="H35" i="17"/>
  <c r="AR23" i="17"/>
  <c r="AJ23" i="17"/>
  <c r="AB23" i="17"/>
  <c r="T23" i="17"/>
  <c r="L23" i="17"/>
  <c r="D23" i="17"/>
  <c r="AF34" i="26"/>
  <c r="AF29" i="17" s="1"/>
  <c r="U34" i="26"/>
  <c r="U29" i="17" s="1"/>
  <c r="F28" i="16"/>
  <c r="K46" i="25"/>
  <c r="E46" i="24"/>
  <c r="E43" i="15"/>
  <c r="L43" i="24"/>
  <c r="L43" i="15" s="1"/>
  <c r="L40" i="24"/>
  <c r="L40" i="15" s="1"/>
  <c r="H34" i="24"/>
  <c r="H34" i="15" s="1"/>
  <c r="H31" i="15"/>
  <c r="L28" i="24"/>
  <c r="L28" i="15" s="1"/>
  <c r="J28" i="15"/>
  <c r="L26" i="15"/>
  <c r="M26" i="25"/>
  <c r="M26" i="16" s="1"/>
  <c r="L25" i="24"/>
  <c r="L25" i="15" s="1"/>
  <c r="G46" i="14"/>
  <c r="F48" i="25"/>
  <c r="F46" i="16"/>
  <c r="W43" i="17"/>
  <c r="AN26" i="17"/>
  <c r="P26" i="17"/>
  <c r="X48" i="26"/>
  <c r="AG46" i="26"/>
  <c r="J46" i="25"/>
  <c r="D48" i="15"/>
  <c r="E34" i="24"/>
  <c r="G34" i="24"/>
  <c r="G34" i="15" s="1"/>
  <c r="G31" i="15"/>
  <c r="I40" i="14"/>
  <c r="I46" i="23"/>
  <c r="K34" i="23"/>
  <c r="K34" i="14" s="1"/>
  <c r="K28" i="14"/>
  <c r="D22" i="11"/>
  <c r="AO32" i="17"/>
  <c r="I32" i="17"/>
  <c r="AC20" i="17"/>
  <c r="E20" i="17"/>
  <c r="J31" i="16"/>
  <c r="D28" i="16"/>
  <c r="I46" i="25"/>
  <c r="E46" i="23"/>
  <c r="E43" i="14"/>
  <c r="G34" i="23"/>
  <c r="G34" i="14" s="1"/>
  <c r="L41" i="20"/>
  <c r="L41" i="11" s="1"/>
  <c r="F41" i="11"/>
  <c r="E34" i="20"/>
  <c r="E34" i="11" s="1"/>
  <c r="E31" i="11"/>
  <c r="L31" i="20"/>
  <c r="L31" i="11" s="1"/>
  <c r="AE48" i="26"/>
  <c r="AL43" i="17"/>
  <c r="F43" i="17"/>
  <c r="AF41" i="17"/>
  <c r="AM41" i="17"/>
  <c r="AE41" i="17"/>
  <c r="W41" i="17"/>
  <c r="O41" i="17"/>
  <c r="G41" i="17"/>
  <c r="H31" i="16"/>
  <c r="L31" i="24"/>
  <c r="L31" i="15" s="1"/>
  <c r="L48" i="23"/>
  <c r="L46" i="14"/>
  <c r="D48" i="23"/>
  <c r="D46" i="14"/>
  <c r="K52" i="12"/>
  <c r="M52" i="21"/>
  <c r="M52" i="12" s="1"/>
  <c r="F31" i="12"/>
  <c r="K31" i="21"/>
  <c r="F34" i="21"/>
  <c r="F34" i="12" s="1"/>
  <c r="M25" i="21"/>
  <c r="M25" i="12" s="1"/>
  <c r="K18" i="12"/>
  <c r="M18" i="21"/>
  <c r="M18" i="12" s="1"/>
  <c r="K50" i="20"/>
  <c r="K50" i="11" s="1"/>
  <c r="K44" i="11"/>
  <c r="M41" i="19"/>
  <c r="M41" i="10" s="1"/>
  <c r="D25" i="10"/>
  <c r="D23" i="10" s="1"/>
  <c r="M25" i="19"/>
  <c r="M25" i="10" s="1"/>
  <c r="H46" i="23"/>
  <c r="M31" i="23"/>
  <c r="M31" i="14" s="1"/>
  <c r="M25" i="23"/>
  <c r="M25" i="14" s="1"/>
  <c r="M43" i="21"/>
  <c r="M43" i="12" s="1"/>
  <c r="K43" i="12"/>
  <c r="M17" i="12"/>
  <c r="H50" i="20"/>
  <c r="H50" i="11" s="1"/>
  <c r="H47" i="11"/>
  <c r="M38" i="21"/>
  <c r="M38" i="12" s="1"/>
  <c r="M38" i="10"/>
  <c r="F16" i="10"/>
  <c r="M16" i="19"/>
  <c r="M16" i="10" s="1"/>
  <c r="L43" i="14"/>
  <c r="D43" i="14"/>
  <c r="J28" i="14"/>
  <c r="AN22" i="22"/>
  <c r="AN22" i="13" s="1"/>
  <c r="AN16" i="13"/>
  <c r="AF22" i="22"/>
  <c r="AF22" i="13" s="1"/>
  <c r="AF16" i="13"/>
  <c r="X22" i="22"/>
  <c r="X22" i="13" s="1"/>
  <c r="X16" i="13"/>
  <c r="P22" i="22"/>
  <c r="P22" i="13" s="1"/>
  <c r="P16" i="13"/>
  <c r="H22" i="22"/>
  <c r="H22" i="13" s="1"/>
  <c r="H16" i="13"/>
  <c r="AO22" i="22"/>
  <c r="AO22" i="13" s="1"/>
  <c r="AO13" i="13"/>
  <c r="AG22" i="22"/>
  <c r="AG22" i="13" s="1"/>
  <c r="AG13" i="13"/>
  <c r="Y22" i="22"/>
  <c r="Y22" i="13" s="1"/>
  <c r="Y13" i="13"/>
  <c r="Q22" i="22"/>
  <c r="Q22" i="13" s="1"/>
  <c r="Q13" i="13"/>
  <c r="I22" i="22"/>
  <c r="I22" i="13" s="1"/>
  <c r="I13" i="13"/>
  <c r="J44" i="12"/>
  <c r="J50" i="21"/>
  <c r="J50" i="12" s="1"/>
  <c r="M42" i="12"/>
  <c r="K32" i="12"/>
  <c r="M32" i="21"/>
  <c r="M53" i="10"/>
  <c r="M53" i="21"/>
  <c r="M53" i="12" s="1"/>
  <c r="G44" i="10"/>
  <c r="M44" i="19"/>
  <c r="M44" i="10" s="1"/>
  <c r="L34" i="19"/>
  <c r="L34" i="10" s="1"/>
  <c r="L31" i="10"/>
  <c r="D34" i="19"/>
  <c r="D31" i="10"/>
  <c r="M31" i="19"/>
  <c r="M31" i="10" s="1"/>
  <c r="J22" i="19"/>
  <c r="J22" i="10" s="1"/>
  <c r="J19" i="10"/>
  <c r="K43" i="14"/>
  <c r="I28" i="14"/>
  <c r="J19" i="12"/>
  <c r="D50" i="11"/>
  <c r="F50" i="20"/>
  <c r="F50" i="11" s="1"/>
  <c r="K50" i="19"/>
  <c r="K50" i="10" s="1"/>
  <c r="K47" i="10"/>
  <c r="M28" i="19"/>
  <c r="M28" i="10" s="1"/>
  <c r="F22" i="19"/>
  <c r="G40" i="15"/>
  <c r="AR34" i="22"/>
  <c r="AR34" i="13" s="1"/>
  <c r="AR28" i="13"/>
  <c r="AJ34" i="22"/>
  <c r="AJ34" i="13" s="1"/>
  <c r="AJ28" i="13"/>
  <c r="AB34" i="22"/>
  <c r="AB34" i="13" s="1"/>
  <c r="AB28" i="13"/>
  <c r="T34" i="22"/>
  <c r="T34" i="13" s="1"/>
  <c r="T28" i="13"/>
  <c r="L34" i="22"/>
  <c r="L34" i="13" s="1"/>
  <c r="L28" i="13"/>
  <c r="D34" i="22"/>
  <c r="D34" i="13" s="1"/>
  <c r="D28" i="13"/>
  <c r="AK34" i="22"/>
  <c r="AK34" i="13" s="1"/>
  <c r="AK25" i="13"/>
  <c r="AC34" i="22"/>
  <c r="AC34" i="13" s="1"/>
  <c r="AC25" i="13"/>
  <c r="U34" i="22"/>
  <c r="U34" i="13" s="1"/>
  <c r="U25" i="13"/>
  <c r="M34" i="22"/>
  <c r="M34" i="13" s="1"/>
  <c r="M25" i="13"/>
  <c r="E34" i="22"/>
  <c r="E34" i="13" s="1"/>
  <c r="E25" i="13"/>
  <c r="M47" i="12"/>
  <c r="K37" i="12"/>
  <c r="M37" i="21"/>
  <c r="M37" i="12" s="1"/>
  <c r="K14" i="12"/>
  <c r="M14" i="21"/>
  <c r="L47" i="20"/>
  <c r="L47" i="11" s="1"/>
  <c r="E13" i="11"/>
  <c r="L13" i="20"/>
  <c r="L13" i="11" s="1"/>
  <c r="D47" i="12"/>
  <c r="D50" i="21"/>
  <c r="D50" i="12" s="1"/>
  <c r="K47" i="21"/>
  <c r="L44" i="20"/>
  <c r="L44" i="11" s="1"/>
  <c r="J16" i="11"/>
  <c r="J22" i="20"/>
  <c r="J22" i="11" s="1"/>
  <c r="G50" i="19"/>
  <c r="G50" i="10" s="1"/>
  <c r="H34" i="19"/>
  <c r="H34" i="10" s="1"/>
  <c r="F46" i="23"/>
  <c r="M37" i="23"/>
  <c r="M37" i="14" s="1"/>
  <c r="AM47" i="13"/>
  <c r="AM50" i="22"/>
  <c r="AM50" i="13" s="1"/>
  <c r="AE47" i="13"/>
  <c r="AE50" i="22"/>
  <c r="AE50" i="13" s="1"/>
  <c r="W47" i="13"/>
  <c r="W50" i="22"/>
  <c r="W50" i="13" s="1"/>
  <c r="O47" i="13"/>
  <c r="O50" i="22"/>
  <c r="O50" i="13" s="1"/>
  <c r="G47" i="13"/>
  <c r="G50" i="22"/>
  <c r="G50" i="13" s="1"/>
  <c r="AN50" i="22"/>
  <c r="AN50" i="13" s="1"/>
  <c r="AN44" i="13"/>
  <c r="AF50" i="22"/>
  <c r="AF50" i="13" s="1"/>
  <c r="AF44" i="13"/>
  <c r="X50" i="22"/>
  <c r="X50" i="13" s="1"/>
  <c r="X44" i="13"/>
  <c r="P50" i="22"/>
  <c r="P50" i="13" s="1"/>
  <c r="P44" i="13"/>
  <c r="H50" i="22"/>
  <c r="H50" i="13" s="1"/>
  <c r="H44" i="13"/>
  <c r="L47" i="12"/>
  <c r="L50" i="21"/>
  <c r="L50" i="12" s="1"/>
  <c r="D34" i="21"/>
  <c r="D34" i="12" s="1"/>
  <c r="D28" i="12"/>
  <c r="K28" i="21"/>
  <c r="K28" i="12" s="1"/>
  <c r="M19" i="12"/>
  <c r="K19" i="21"/>
  <c r="D34" i="11"/>
  <c r="H34" i="20"/>
  <c r="H34" i="11" s="1"/>
  <c r="H28" i="11"/>
  <c r="G22" i="20"/>
  <c r="G22" i="11" s="1"/>
  <c r="G19" i="11"/>
  <c r="M26" i="12"/>
  <c r="K44" i="21"/>
  <c r="K44" i="12" s="1"/>
  <c r="E22" i="21"/>
  <c r="E22" i="12" s="1"/>
  <c r="E22" i="20"/>
  <c r="E22" i="11" s="1"/>
  <c r="D50" i="19"/>
  <c r="I48" i="23" l="1"/>
  <c r="I46" i="14"/>
  <c r="P43" i="17"/>
  <c r="P50" i="26"/>
  <c r="P45" i="17" s="1"/>
  <c r="J46" i="15"/>
  <c r="J48" i="24"/>
  <c r="H43" i="17"/>
  <c r="H50" i="26"/>
  <c r="H45" i="17" s="1"/>
  <c r="U50" i="26"/>
  <c r="U45" i="17" s="1"/>
  <c r="U43" i="17"/>
  <c r="K22" i="21"/>
  <c r="K22" i="12" s="1"/>
  <c r="K19" i="12"/>
  <c r="M16" i="21"/>
  <c r="K34" i="21"/>
  <c r="K34" i="12" s="1"/>
  <c r="K31" i="12"/>
  <c r="L50" i="23"/>
  <c r="L50" i="14" s="1"/>
  <c r="L48" i="14"/>
  <c r="AG48" i="26"/>
  <c r="AG41" i="17"/>
  <c r="G48" i="23"/>
  <c r="G50" i="26"/>
  <c r="G45" i="17" s="1"/>
  <c r="R50" i="26"/>
  <c r="R45" i="17" s="1"/>
  <c r="R43" i="17"/>
  <c r="D43" i="17"/>
  <c r="D50" i="26"/>
  <c r="D45" i="17" s="1"/>
  <c r="L50" i="26"/>
  <c r="L45" i="17" s="1"/>
  <c r="L43" i="17"/>
  <c r="AK48" i="26"/>
  <c r="AC50" i="26"/>
  <c r="AC45" i="17" s="1"/>
  <c r="AC43" i="17"/>
  <c r="N50" i="26"/>
  <c r="N45" i="17" s="1"/>
  <c r="N43" i="17"/>
  <c r="J48" i="25"/>
  <c r="J46" i="16"/>
  <c r="M13" i="21"/>
  <c r="M13" i="12" s="1"/>
  <c r="M14" i="12"/>
  <c r="L34" i="20"/>
  <c r="L34" i="11" s="1"/>
  <c r="X50" i="26"/>
  <c r="X45" i="17" s="1"/>
  <c r="X43" i="17"/>
  <c r="M28" i="25"/>
  <c r="M28" i="16" s="1"/>
  <c r="H46" i="15"/>
  <c r="H48" i="24"/>
  <c r="AB43" i="17"/>
  <c r="AB50" i="26"/>
  <c r="AB45" i="17" s="1"/>
  <c r="AF48" i="26"/>
  <c r="K50" i="26"/>
  <c r="K45" i="17" s="1"/>
  <c r="K43" i="17"/>
  <c r="K50" i="21"/>
  <c r="K50" i="12" s="1"/>
  <c r="K47" i="12"/>
  <c r="M32" i="12"/>
  <c r="M31" i="21"/>
  <c r="AE43" i="17"/>
  <c r="AE50" i="26"/>
  <c r="AE45" i="17" s="1"/>
  <c r="E48" i="23"/>
  <c r="E46" i="14"/>
  <c r="L22" i="20"/>
  <c r="L22" i="11" s="1"/>
  <c r="E34" i="15"/>
  <c r="L34" i="24"/>
  <c r="L34" i="15" s="1"/>
  <c r="E48" i="24"/>
  <c r="L46" i="24"/>
  <c r="E46" i="15"/>
  <c r="J50" i="23"/>
  <c r="J50" i="14" s="1"/>
  <c r="J48" i="14"/>
  <c r="F48" i="24"/>
  <c r="F46" i="15"/>
  <c r="L37" i="15"/>
  <c r="M37" i="25"/>
  <c r="M37" i="16" s="1"/>
  <c r="M34" i="23"/>
  <c r="M34" i="14" s="1"/>
  <c r="I48" i="26"/>
  <c r="S43" i="17"/>
  <c r="S50" i="26"/>
  <c r="S45" i="17" s="1"/>
  <c r="W50" i="26"/>
  <c r="W45" i="17" s="1"/>
  <c r="AJ43" i="17"/>
  <c r="AJ50" i="26"/>
  <c r="AJ45" i="17" s="1"/>
  <c r="D34" i="10"/>
  <c r="M34" i="19"/>
  <c r="M34" i="10" s="1"/>
  <c r="L50" i="20"/>
  <c r="L50" i="11" s="1"/>
  <c r="I46" i="16"/>
  <c r="I48" i="25"/>
  <c r="K48" i="25"/>
  <c r="K46" i="16"/>
  <c r="K50" i="23"/>
  <c r="K50" i="14" s="1"/>
  <c r="K48" i="14"/>
  <c r="I46" i="15"/>
  <c r="I48" i="24"/>
  <c r="L48" i="25"/>
  <c r="L34" i="16"/>
  <c r="M34" i="25"/>
  <c r="M34" i="16" s="1"/>
  <c r="E52" i="25"/>
  <c r="E52" i="16" s="1"/>
  <c r="E48" i="16"/>
  <c r="AD50" i="26"/>
  <c r="AD45" i="17" s="1"/>
  <c r="AD43" i="17"/>
  <c r="K46" i="15"/>
  <c r="K48" i="24"/>
  <c r="E50" i="26"/>
  <c r="E45" i="17" s="1"/>
  <c r="E43" i="17"/>
  <c r="F48" i="23"/>
  <c r="F46" i="14"/>
  <c r="H48" i="23"/>
  <c r="H46" i="14"/>
  <c r="M46" i="23"/>
  <c r="M46" i="25" s="1"/>
  <c r="M46" i="16" s="1"/>
  <c r="M25" i="25"/>
  <c r="M25" i="16" s="1"/>
  <c r="G34" i="16"/>
  <c r="G48" i="25"/>
  <c r="O50" i="26"/>
  <c r="O45" i="17" s="1"/>
  <c r="O43" i="17"/>
  <c r="T43" i="17"/>
  <c r="T50" i="26"/>
  <c r="T45" i="17" s="1"/>
  <c r="H48" i="25"/>
  <c r="AN43" i="17"/>
  <c r="AN50" i="26"/>
  <c r="AN45" i="17" s="1"/>
  <c r="AR50" i="26"/>
  <c r="AR45" i="17" s="1"/>
  <c r="AR43" i="17"/>
  <c r="V50" i="26"/>
  <c r="V45" i="17" s="1"/>
  <c r="V43" i="17"/>
  <c r="D50" i="10"/>
  <c r="M50" i="19"/>
  <c r="M50" i="10" s="1"/>
  <c r="F22" i="10"/>
  <c r="M22" i="19"/>
  <c r="M22" i="10" s="1"/>
  <c r="M41" i="21"/>
  <c r="D50" i="23"/>
  <c r="D50" i="14" s="1"/>
  <c r="D48" i="14"/>
  <c r="M40" i="25"/>
  <c r="M40" i="16" s="1"/>
  <c r="F52" i="25"/>
  <c r="F52" i="16" s="1"/>
  <c r="F48" i="16"/>
  <c r="Y41" i="17"/>
  <c r="Y48" i="26"/>
  <c r="G48" i="24"/>
  <c r="D48" i="25"/>
  <c r="D46" i="16"/>
  <c r="AM50" i="26"/>
  <c r="AM45" i="17" s="1"/>
  <c r="Q41" i="17"/>
  <c r="Q48" i="26"/>
  <c r="M48" i="26"/>
  <c r="AO48" i="26"/>
  <c r="AQ50" i="26"/>
  <c r="AQ45" i="17" s="1"/>
  <c r="AQ43" i="17"/>
  <c r="AO43" i="17" l="1"/>
  <c r="AO50" i="26"/>
  <c r="AO45" i="17" s="1"/>
  <c r="Y50" i="26"/>
  <c r="Y45" i="17" s="1"/>
  <c r="Y43" i="17"/>
  <c r="F48" i="15"/>
  <c r="F50" i="24"/>
  <c r="F50" i="15" s="1"/>
  <c r="Q43" i="17"/>
  <c r="Q50" i="26"/>
  <c r="Q45" i="17" s="1"/>
  <c r="H52" i="25"/>
  <c r="H52" i="16" s="1"/>
  <c r="H48" i="16"/>
  <c r="M48" i="23"/>
  <c r="M46" i="14"/>
  <c r="I48" i="15"/>
  <c r="I50" i="24"/>
  <c r="I50" i="15" s="1"/>
  <c r="E50" i="23"/>
  <c r="E50" i="14" s="1"/>
  <c r="E48" i="14"/>
  <c r="J48" i="15"/>
  <c r="J50" i="24"/>
  <c r="J50" i="15" s="1"/>
  <c r="M50" i="26"/>
  <c r="M45" i="17" s="1"/>
  <c r="M43" i="17"/>
  <c r="K50" i="24"/>
  <c r="K50" i="15" s="1"/>
  <c r="K48" i="15"/>
  <c r="I43" i="17"/>
  <c r="I50" i="26"/>
  <c r="I45" i="17" s="1"/>
  <c r="AF43" i="17"/>
  <c r="AF50" i="26"/>
  <c r="AF45" i="17" s="1"/>
  <c r="M16" i="12"/>
  <c r="M22" i="21"/>
  <c r="M22" i="12" s="1"/>
  <c r="H50" i="23"/>
  <c r="H50" i="14" s="1"/>
  <c r="H48" i="14"/>
  <c r="L48" i="24"/>
  <c r="L46" i="15"/>
  <c r="AK43" i="17"/>
  <c r="AK50" i="26"/>
  <c r="AK45" i="17" s="1"/>
  <c r="G48" i="14"/>
  <c r="G50" i="23"/>
  <c r="G50" i="14" s="1"/>
  <c r="I52" i="25"/>
  <c r="I52" i="16" s="1"/>
  <c r="I48" i="16"/>
  <c r="E50" i="24"/>
  <c r="E50" i="15" s="1"/>
  <c r="E48" i="15"/>
  <c r="M31" i="12"/>
  <c r="M34" i="21"/>
  <c r="M34" i="12" s="1"/>
  <c r="D52" i="25"/>
  <c r="D52" i="16" s="1"/>
  <c r="D48" i="16"/>
  <c r="F48" i="14"/>
  <c r="F50" i="23"/>
  <c r="F50" i="14" s="1"/>
  <c r="H48" i="15"/>
  <c r="H50" i="24"/>
  <c r="H50" i="15" s="1"/>
  <c r="AG50" i="26"/>
  <c r="AG45" i="17" s="1"/>
  <c r="AG43" i="17"/>
  <c r="L52" i="25"/>
  <c r="L52" i="16" s="1"/>
  <c r="L48" i="16"/>
  <c r="G48" i="15"/>
  <c r="G50" i="24"/>
  <c r="G50" i="15" s="1"/>
  <c r="M41" i="12"/>
  <c r="M50" i="21"/>
  <c r="M50" i="12" s="1"/>
  <c r="G48" i="16"/>
  <c r="G52" i="25"/>
  <c r="G52" i="16" s="1"/>
  <c r="K52" i="25"/>
  <c r="K52" i="16" s="1"/>
  <c r="K48" i="16"/>
  <c r="J52" i="25"/>
  <c r="J52" i="16" s="1"/>
  <c r="J48" i="16"/>
  <c r="I50" i="23"/>
  <c r="I50" i="14" s="1"/>
  <c r="I48" i="14"/>
  <c r="L50" i="24" l="1"/>
  <c r="L50" i="15" s="1"/>
  <c r="L48" i="15"/>
  <c r="M50" i="23"/>
  <c r="M50" i="14" s="1"/>
  <c r="M48" i="14"/>
  <c r="M48" i="25"/>
  <c r="M48" i="16" l="1"/>
  <c r="M52" i="25"/>
  <c r="M52" i="16" s="1"/>
</calcChain>
</file>

<file path=xl/sharedStrings.xml><?xml version="1.0" encoding="utf-8"?>
<sst xmlns="http://schemas.openxmlformats.org/spreadsheetml/2006/main" count="2100" uniqueCount="796">
  <si>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</si>
  <si>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</si>
  <si>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</si>
  <si>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</si>
  <si>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</si>
  <si>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</si>
  <si>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</si>
  <si>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</si>
  <si>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</si>
  <si>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</si>
  <si>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</si>
  <si>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</si>
  <si>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</si>
  <si>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</si>
  <si>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</si>
  <si>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</si>
  <si>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</si>
  <si>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</si>
  <si>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</si>
  <si>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</si>
  <si>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</si>
  <si>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</si>
  <si>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</si>
  <si>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</si>
  <si>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</si>
  <si>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</si>
  <si>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</si>
  <si>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</si>
  <si>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</si>
  <si>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</si>
  <si>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</si>
  <si>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</si>
  <si>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</si>
  <si>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</si>
  <si>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</si>
  <si>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</si>
  <si>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</si>
  <si>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</si>
  <si>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</si>
  <si>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</si>
  <si>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</si>
  <si>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</si>
  <si>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</si>
  <si>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</si>
  <si>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</si>
  <si>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</si>
  <si>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</si>
  <si>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</si>
  <si>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</si>
  <si>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</si>
  <si>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</si>
  <si>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</si>
  <si>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</si>
  <si>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</si>
  <si>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</si>
  <si>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</si>
  <si>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</si>
  <si>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</si>
  <si>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</si>
  <si>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</si>
  <si>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</si>
  <si>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</si>
  <si>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</si>
  <si>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</si>
  <si>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</si>
  <si>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</si>
  <si>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</si>
  <si>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</si>
  <si>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</si>
  <si>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</si>
  <si>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</si>
  <si>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</si>
  <si>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</si>
  <si>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</si>
  <si>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</si>
  <si>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</si>
  <si>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</si>
  <si>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</si>
  <si>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</si>
  <si>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</si>
  <si>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</si>
  <si>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</si>
  <si>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</si>
  <si>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</si>
  <si>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</si>
  <si>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</si>
  <si>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</si>
  <si>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</si>
  <si>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</si>
  <si>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</si>
  <si>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</si>
  <si>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</si>
  <si>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</si>
  <si>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</si>
  <si>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</si>
  <si>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</si>
  <si>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</si>
  <si>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</si>
  <si>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</si>
  <si>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</si>
  <si>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</si>
  <si>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</si>
  <si>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</si>
  <si>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</si>
  <si>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</si>
  <si>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</si>
  <si>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</si>
  <si>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</si>
  <si>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</si>
  <si>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</si>
  <si>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</si>
  <si>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</si>
  <si>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</si>
  <si>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</si>
  <si>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</si>
  <si>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</si>
  <si>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</si>
  <si>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</si>
  <si>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</si>
  <si>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</si>
  <si>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</si>
  <si>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</si>
  <si>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</si>
  <si>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</si>
  <si>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</si>
  <si>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</si>
  <si>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</si>
  <si>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</si>
  <si>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</si>
  <si>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</si>
  <si>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</si>
  <si>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</si>
  <si>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</si>
  <si>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</si>
  <si>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</si>
  <si>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</si>
  <si>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</si>
  <si>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</si>
  <si>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</si>
  <si>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</si>
  <si>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</si>
  <si>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</si>
  <si>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</si>
  <si>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</si>
  <si>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</si>
  <si>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</si>
  <si>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</si>
  <si>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</si>
  <si>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</si>
  <si>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</si>
  <si>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</si>
  <si>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</si>
  <si>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</si>
  <si>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</si>
  <si>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</si>
  <si>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</si>
  <si>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</si>
  <si>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</si>
  <si>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</si>
  <si>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</si>
  <si>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</si>
  <si>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</si>
  <si>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</si>
  <si>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</si>
  <si>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</si>
  <si>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</si>
  <si>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</si>
  <si>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</si>
  <si>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</si>
  <si>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</si>
  <si>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</si>
  <si>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</si>
  <si>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</si>
  <si>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</si>
  <si>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</si>
  <si>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</si>
  <si>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</si>
  <si>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</si>
  <si>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</si>
  <si>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</si>
  <si>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</si>
  <si>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</si>
  <si>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</si>
  <si>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</si>
  <si>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</si>
  <si>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</si>
  <si>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</si>
  <si>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</si>
  <si>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</si>
  <si>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</si>
  <si>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</si>
  <si>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</si>
  <si>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</si>
  <si>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</si>
  <si>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</si>
  <si>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</si>
  <si>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</si>
  <si>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</si>
  <si>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</si>
  <si>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</si>
  <si>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</si>
  <si>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</si>
  <si>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</si>
  <si>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</si>
  <si>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</si>
  <si>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</si>
  <si>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</si>
  <si>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</si>
  <si>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</si>
  <si>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</si>
  <si>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</si>
  <si>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</si>
  <si>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</si>
  <si>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</si>
  <si>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</si>
  <si>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</si>
  <si>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</si>
  <si>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</si>
  <si>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</si>
  <si>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</si>
  <si>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</si>
  <si>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</si>
  <si>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</si>
  <si>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</si>
  <si>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</si>
  <si>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</si>
  <si>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</si>
  <si>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</si>
  <si>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</si>
  <si>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</si>
  <si>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</si>
  <si>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</si>
  <si>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</si>
  <si>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</si>
  <si>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</si>
  <si>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</si>
  <si>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</si>
  <si>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</si>
  <si>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</si>
  <si>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</si>
  <si>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</si>
  <si>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</si>
  <si>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</si>
  <si>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</si>
  <si>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</si>
  <si>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</si>
  <si>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</si>
  <si>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</si>
  <si>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</si>
  <si>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</si>
  <si>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</si>
  <si>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</si>
  <si>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</si>
  <si>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</si>
  <si>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</si>
  <si>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</si>
  <si>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</si>
  <si>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</si>
  <si>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</si>
  <si>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</si>
  <si>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</si>
  <si>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</si>
  <si>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</si>
  <si>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</si>
  <si>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</si>
  <si>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</si>
  <si>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</si>
  <si>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</si>
  <si>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</si>
  <si>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</si>
  <si>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</si>
  <si>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</si>
  <si>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</si>
  <si>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</si>
  <si>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</si>
  <si>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</si>
  <si>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</si>
  <si>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</si>
  <si>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</si>
  <si>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</si>
  <si>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</si>
  <si>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</si>
  <si>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</si>
  <si>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</si>
  <si>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</si>
  <si>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</si>
  <si>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</si>
  <si>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</si>
  <si>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</si>
  <si>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</si>
  <si>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</si>
  <si>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</si>
  <si>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</si>
  <si>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</si>
  <si>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</si>
  <si>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</si>
  <si>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</si>
  <si>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</si>
  <si>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</si>
  <si>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</si>
  <si>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</si>
  <si>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</si>
  <si>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</si>
  <si>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</si>
  <si>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</si>
  <si>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</si>
  <si>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</si>
  <si>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</si>
  <si>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</si>
  <si>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</si>
  <si>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</si>
  <si>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</si>
  <si>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</si>
  <si>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</si>
  <si>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</si>
  <si>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</si>
  <si>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</si>
  <si>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</si>
  <si>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</si>
  <si>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</si>
  <si>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</si>
  <si>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</si>
  <si>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</si>
  <si>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</si>
  <si>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</si>
  <si>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</si>
  <si>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</si>
  <si>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</si>
  <si>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</si>
  <si>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</si>
  <si>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</si>
  <si>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</si>
  <si>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</si>
  <si>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</si>
  <si>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</si>
  <si>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(сентябрь 2010)</t>
  </si>
  <si>
    <t>Структура оборота валют по кассовым сделкам и форвардным контрактам в сентябре 2010года (млн.долл. США)</t>
  </si>
  <si>
    <t>Turnover in nominal or notional principal amounts in September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</si>
  <si>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</si>
  <si>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</si>
  <si>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</si>
  <si>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</si>
  <si>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</si>
  <si>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</si>
  <si>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</si>
  <si>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</si>
  <si>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</si>
  <si>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</si>
  <si>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</si>
  <si>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</si>
  <si>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</si>
  <si>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</si>
  <si>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</si>
  <si>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</si>
  <si>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</si>
  <si>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</si>
  <si>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</si>
  <si>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</si>
  <si>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</si>
  <si>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</si>
  <si>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</si>
  <si>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</si>
  <si>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</si>
  <si>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</si>
  <si>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</si>
  <si>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</si>
  <si>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</si>
  <si>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</si>
  <si>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</si>
  <si>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</si>
  <si>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</si>
  <si>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</si>
  <si>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</si>
  <si>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</si>
  <si>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</si>
  <si>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</si>
  <si>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</si>
  <si>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</si>
  <si>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</si>
  <si>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</si>
  <si>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</si>
  <si>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</si>
  <si>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</si>
  <si>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</si>
  <si>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</si>
  <si>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</si>
  <si>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</si>
  <si>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</si>
  <si>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</si>
  <si>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</si>
  <si>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</si>
  <si>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</si>
  <si>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</si>
  <si>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</si>
  <si>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</si>
  <si>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</si>
  <si>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</si>
  <si>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</si>
  <si>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</si>
  <si>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</si>
  <si>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</si>
  <si>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</si>
  <si>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</si>
  <si>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</si>
  <si>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</si>
  <si>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</si>
  <si>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</si>
  <si>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</si>
  <si>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</si>
  <si>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</si>
  <si>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</si>
  <si>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</si>
  <si>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</si>
  <si>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</si>
  <si>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</si>
  <si>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</si>
  <si>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</si>
  <si>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</si>
  <si>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</si>
  <si>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</si>
  <si>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</si>
  <si>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</si>
  <si>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</si>
  <si>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</si>
  <si>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</si>
  <si>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</si>
  <si>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</si>
  <si>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</si>
  <si>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</si>
  <si>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</si>
  <si>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</si>
  <si>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</si>
  <si>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</si>
  <si>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</si>
  <si>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</si>
  <si>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</si>
  <si>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</si>
  <si>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</si>
  <si>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</si>
  <si>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</si>
  <si>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</si>
  <si>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</si>
  <si>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</si>
  <si>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</si>
  <si>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</si>
  <si>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</si>
  <si>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</si>
  <si>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</si>
  <si>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</si>
  <si>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</si>
  <si>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</si>
  <si>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</si>
  <si>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</si>
  <si>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</si>
  <si>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</si>
  <si>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</si>
  <si>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</si>
  <si>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</si>
  <si>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</si>
  <si>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</si>
  <si>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</si>
  <si>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</si>
  <si>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</si>
  <si>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</si>
  <si>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</si>
  <si>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</si>
  <si>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</si>
  <si>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ЗАО "КБ 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</si>
  <si>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</si>
  <si>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</si>
  <si>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</si>
  <si>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</si>
  <si>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</si>
  <si>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</si>
  <si>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</si>
  <si>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</si>
  <si>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</si>
  <si>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</si>
  <si>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</si>
  <si>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</si>
  <si>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</si>
  <si>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</si>
  <si>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</si>
  <si>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</si>
  <si>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</si>
  <si>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</si>
  <si>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</si>
  <si>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</si>
  <si>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</si>
  <si>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</si>
  <si>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</si>
  <si>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</si>
  <si>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</si>
  <si>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</si>
  <si>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</si>
  <si>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</si>
  <si>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</si>
  <si>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</si>
  <si>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</si>
  <si>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</si>
  <si>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2384</t>
  </si>
  <si>
    <t>ОАО БАНК "АЛЕМАР"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</si>
  <si>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</si>
  <si>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</si>
  <si>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</si>
  <si>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</si>
  <si>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</si>
  <si>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</si>
  <si>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</si>
  <si>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</si>
  <si>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</si>
  <si>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</si>
  <si>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</si>
  <si>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</si>
  <si>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</si>
  <si>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</si>
  <si>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</si>
  <si>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</si>
  <si>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</si>
  <si>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</si>
  <si>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</si>
  <si>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</si>
  <si>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</si>
  <si>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</si>
  <si>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</si>
  <si>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</si>
  <si>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</si>
  <si>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</si>
  <si>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</si>
  <si>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</si>
  <si>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</si>
  <si>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</si>
  <si>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</si>
  <si>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</si>
  <si>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</si>
  <si>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</si>
  <si>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</si>
  <si>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</si>
  <si>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</si>
  <si>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</si>
  <si>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</si>
  <si>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</si>
  <si>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</si>
  <si>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</si>
  <si>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</si>
  <si>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</si>
  <si>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</si>
  <si>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</si>
  <si>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</si>
  <si>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</si>
  <si>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</si>
  <si>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</si>
  <si>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</si>
  <si>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</si>
  <si>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</si>
  <si>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</si>
  <si>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</si>
  <si>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</si>
  <si>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</si>
  <si>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</si>
  <si>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</si>
  <si>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</si>
  <si>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</si>
  <si>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</si>
  <si>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</si>
  <si>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</si>
  <si>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</si>
  <si>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</si>
  <si>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</si>
  <si>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</si>
  <si>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</si>
  <si>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</si>
  <si>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</si>
  <si>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</si>
  <si>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</si>
  <si>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</si>
  <si>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</si>
  <si>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</si>
  <si>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</si>
  <si>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</si>
  <si>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</si>
  <si>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</si>
  <si>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</si>
  <si>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</si>
  <si>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</si>
  <si>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</si>
  <si>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</si>
  <si>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</si>
  <si>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</si>
  <si>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</si>
  <si>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</si>
  <si>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</si>
  <si>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</si>
  <si>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</si>
  <si>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</si>
  <si>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</si>
  <si>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</si>
  <si>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</si>
  <si>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</si>
  <si>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</si>
  <si>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</si>
  <si>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</si>
  <si>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</si>
  <si>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</si>
  <si>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</si>
  <si>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</si>
  <si>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</si>
  <si>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</si>
  <si>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</si>
  <si>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</si>
  <si>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</si>
  <si>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</si>
  <si>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</si>
  <si>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</si>
  <si>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</si>
  <si>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</si>
  <si>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</si>
  <si>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</si>
  <si>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</si>
  <si>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</si>
  <si>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</si>
  <si>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</si>
  <si>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</si>
  <si>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</si>
  <si>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</si>
  <si>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</si>
  <si>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</si>
  <si>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</si>
  <si>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</si>
  <si>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</si>
  <si>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</si>
  <si>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</si>
  <si>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</si>
  <si>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</si>
  <si>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</si>
  <si>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</si>
  <si>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</si>
  <si>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</si>
  <si>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</si>
  <si>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</si>
  <si>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</si>
  <si>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</si>
  <si>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1/2</t>
  </si>
  <si>
    <t>РОСТОВСКИЙ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</si>
  <si>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</si>
  <si>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</si>
  <si>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</si>
  <si>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</si>
  <si>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</si>
  <si>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</si>
  <si>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</si>
  <si>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</si>
  <si>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</si>
  <si>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</si>
  <si>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</si>
  <si>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</si>
  <si>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</si>
  <si>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</si>
  <si>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</si>
  <si>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</si>
  <si>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</si>
  <si>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</si>
  <si>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</si>
  <si>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</si>
  <si>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</si>
  <si>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</si>
  <si>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</si>
  <si>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</si>
  <si>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</si>
  <si>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</si>
  <si>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</si>
  <si>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</si>
  <si>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</si>
  <si>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</si>
  <si>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</si>
  <si>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</si>
  <si>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</si>
  <si>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</si>
  <si>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</si>
  <si>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</si>
  <si>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</si>
  <si>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</si>
  <si>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</si>
  <si>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</si>
  <si>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</si>
  <si>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</si>
  <si>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</si>
  <si>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</si>
  <si>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</si>
  <si>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</si>
  <si>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</si>
  <si>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</si>
  <si>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</si>
  <si>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</si>
  <si>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</si>
  <si>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</si>
  <si>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</si>
  <si>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</si>
  <si>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</si>
  <si>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</si>
  <si>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</si>
  <si>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</si>
  <si>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</si>
  <si>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</si>
  <si>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</si>
  <si>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</si>
  <si>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</si>
  <si>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</si>
  <si>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</si>
  <si>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</si>
  <si>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НОВАЯ ЗЕЛАНДИЯ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</si>
  <si>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</si>
  <si>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</si>
  <si>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</si>
  <si>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</si>
  <si>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</si>
  <si>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</si>
  <si>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</si>
  <si>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</si>
  <si>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</si>
  <si>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</si>
  <si>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</si>
  <si>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</si>
  <si>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</si>
  <si>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</si>
  <si>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</si>
  <si>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</si>
  <si>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</si>
  <si>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</si>
  <si>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</si>
  <si>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</si>
  <si>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</si>
  <si>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</si>
  <si>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</si>
  <si>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</si>
  <si>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</si>
  <si>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</si>
  <si>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</si>
  <si>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</si>
  <si>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</si>
  <si>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ФРАНЦУЗСКАЯ ГВИАНА</t>
  </si>
  <si>
    <t>АРУБА</t>
  </si>
  <si>
    <t>БЕЛИЗ</t>
  </si>
  <si>
    <t>ГВАДЕЛУПА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</si>
  <si>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</si>
  <si>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</si>
  <si>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</si>
  <si>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</si>
  <si>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</si>
  <si>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</si>
  <si>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</si>
  <si>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</si>
  <si>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</si>
  <si>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</si>
  <si>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</si>
  <si>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</si>
  <si>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</si>
  <si>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</si>
  <si>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ИТАЛИЯ</t>
  </si>
  <si>
    <t>СЛОВЕНИЯ</t>
  </si>
  <si>
    <t>БОЛГАРИЯ</t>
  </si>
  <si>
    <t>ВЕНГРИЯ</t>
  </si>
  <si>
    <t>ПОЛЬША</t>
  </si>
  <si>
    <t>ЧЕШСКАЯ РЕСПУБЛИКА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</si>
  <si>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</si>
  <si>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</si>
  <si>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</si>
  <si>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ГРЕЦИЯ</t>
  </si>
  <si>
    <t>СЛОВАКИЯ</t>
  </si>
  <si>
    <t>ИНДИЯ</t>
  </si>
  <si>
    <t>АВСТРАЛИЯ</t>
  </si>
  <si>
    <t>НОРВЕГИЯ</t>
  </si>
  <si>
    <t>ИСПАНИЯ</t>
  </si>
  <si>
    <t>СЕРБИЯ</t>
  </si>
  <si>
    <t>ТЮМЕНСКАЯ ОБЛАСТЬ</t>
  </si>
  <si>
    <t>КАЛУЖСКАЯ ОБЛАСТЬ</t>
  </si>
  <si>
    <t>СМОЛЕНСКАЯ ОБЛАСТЬ</t>
  </si>
  <si>
    <t>КАЛИНИНГРАДСКАЯ ОБЛАСТЬ</t>
  </si>
  <si>
    <t>РЕСПУБЛИКА ТАТАРСТАН</t>
  </si>
  <si>
    <t>ЛЕНИНГРАДСКАЯ ОБЛАСТЬ</t>
  </si>
  <si>
    <t>РЕСПУБЛИКА ДАГЕСТАН</t>
  </si>
  <si>
    <t>ОРЕНБУРГСКАЯ ОБЛАСТЬ</t>
  </si>
  <si>
    <t>ПЕРМСКИЙ КРАЙ</t>
  </si>
  <si>
    <t>ВОЛОГОДСКАЯ ОБЛАСТЬ</t>
  </si>
  <si>
    <t>КРАСНОДАРСКИЙ КРАЙ</t>
  </si>
  <si>
    <t>ИРКУТСКАЯ ОБЛАСТЬ</t>
  </si>
  <si>
    <t>РЕСПУБЛИКА БАШКОРТОСТАН</t>
  </si>
  <si>
    <t>САРАТОВСКАЯ ОБЛАСТЬ</t>
  </si>
  <si>
    <t>ИВАНОВСКАЯ ОБЛАСТЬ</t>
  </si>
  <si>
    <t>ТВЕРСКАЯ ОБЛАСТЬ</t>
  </si>
  <si>
    <t>ОМСКАЯ ОБЛАСТЬ</t>
  </si>
  <si>
    <t>РЕСПУБЛИКА САХА(ЯКУТИЯ)</t>
  </si>
  <si>
    <t>РЕСПУБЛИКА КОМИ</t>
  </si>
  <si>
    <t>ЧЕЛЯБИНСКАЯ ОБЛАСТЬ</t>
  </si>
  <si>
    <t>КИРОВСКАЯ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</si>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</sst>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6" fillId="0" borderId="0"/>
    <xf numFmtId="0" fontId="87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6" fillId="0" borderId="0" xfId="4"/>
    <xf numFmtId="9" fontId="86" fillId="0" borderId="0" xfId="6" applyFont="1" applyFill="1" applyBorder="1"/>
    <xf numFmtId="0" fontId="86" fillId="0" borderId="0" xfId="4" applyFill="1" applyBorder="1"/>
    <xf numFmtId="10" fontId="89" fillId="0" borderId="0" xfId="6" applyNumberFormat="1" applyFont="1" applyFill="1" applyBorder="1" applyAlignment="1">
      <alignment horizontal="right" wrapText="1"/>
    </xf>
    <xf numFmtId="0" fontId="89" fillId="0" borderId="0" xfId="5" applyFont="1" applyFill="1" applyBorder="1" applyAlignment="1">
      <alignment horizontal="left" wrapText="1"/>
    </xf>
    <xf numFmtId="9" fontId="89" fillId="0" borderId="0" xfId="6" applyFont="1" applyFill="1" applyBorder="1" applyAlignment="1">
      <alignment horizontal="right" wrapText="1"/>
    </xf>
    <xf numFmtId="9" fontId="89" fillId="0" borderId="8" xfId="6" applyFont="1" applyFill="1" applyBorder="1" applyAlignment="1">
      <alignment horizontal="center"/>
    </xf>
    <xf numFmtId="0" fontId="89" fillId="0" borderId="8" xfId="5" applyFont="1" applyFill="1" applyBorder="1" applyAlignment="1">
      <alignment horizontal="center"/>
    </xf>
    <xf numFmtId="10" fontId="86" fillId="0" borderId="0" xfId="6" applyNumberFormat="1" applyFont="1" applyFill="1" applyBorder="1"/>
    <xf numFmtId="10" fontId="89" fillId="0" borderId="8" xfId="6" applyNumberFormat="1" applyFont="1" applyFill="1" applyBorder="1" applyAlignment="1">
      <alignment horizontal="center"/>
    </xf>
    <xf numFmtId="9" fontId="88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A4-488E-AF38-F7ABF3EECC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A4-488E-AF38-F7ABF3EECC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9A4-488E-AF38-F7ABF3EECC3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9A4-488E-AF38-F7ABF3EECC3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9A4-488E-AF38-F7ABF3EECC3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9A4-488E-AF38-F7ABF3EECC3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9A4-488E-AF38-F7ABF3EECC3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9A4-488E-AF38-F7ABF3EECC3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9A4-488E-AF38-F7ABF3EECC3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9A4-488E-AF38-F7ABF3EECC3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9A4-488E-AF38-F7ABF3EECC3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9A4-488E-AF38-F7ABF3EECC32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9A4-488E-AF38-F7ABF3EECC32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9A4-488E-AF38-F7ABF3EECC32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9A4-488E-AF38-F7ABF3EECC32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9A4-488E-AF38-F7ABF3EECC32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9A4-488E-AF38-F7ABF3EECC32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9A4-488E-AF38-F7ABF3EECC32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9A4-488E-AF38-F7ABF3EECC32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9A4-488E-AF38-F7ABF3EECC32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9A4-488E-AF38-F7ABF3EECC32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9A4-488E-AF38-F7ABF3EECC32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9A4-488E-AF38-F7ABF3EECC32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9A4-488E-AF38-F7ABF3EECC32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9A4-488E-AF38-F7ABF3EECC32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9A4-488E-AF38-F7ABF3EECC32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B9A4-488E-AF38-F7ABF3EECC32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B9A4-488E-AF38-F7ABF3EECC32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B9A4-488E-AF38-F7ABF3EECC32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B9A4-488E-AF38-F7ABF3EECC32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B9A4-488E-AF38-F7ABF3EECC32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B9A4-488E-AF38-F7ABF3EECC32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B9A4-488E-AF38-F7ABF3EECC32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B9A4-488E-AF38-F7ABF3EECC32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B9A4-488E-AF38-F7ABF3EECC32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B9A4-488E-AF38-F7ABF3EECC32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B9A4-488E-AF38-F7ABF3EECC32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B9A4-488E-AF38-F7ABF3EECC32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B9A4-488E-AF38-F7ABF3EECC32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B9A4-488E-AF38-F7ABF3EECC32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B9A4-488E-AF38-F7ABF3EECC32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B9A4-488E-AF38-F7ABF3EECC32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B9A4-488E-AF38-F7ABF3EECC32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B9A4-488E-AF38-F7ABF3EECC32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B9A4-488E-AF38-F7ABF3EECC32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B9A4-488E-AF38-F7ABF3EECC32}"/>
              </c:ext>
            </c:extLst>
          </c:dPt>
          <c:cat>
            <c:strRef>
              <c:f>'Geo6'!$B$4:$B$70</c:f>
              <c:strCache>
                <c:ptCount val="46"/>
                <c:pt idx="0">
                  <c:v>Г МОСКВА</c:v>
                </c:pt>
                <c:pt idx="1">
                  <c:v>КАЛУЖСКАЯ ОБЛАСТЬ</c:v>
                </c:pt>
                <c:pt idx="2">
                  <c:v>Г САНКТ-ПЕТЕРБУРГ</c:v>
                </c:pt>
                <c:pt idx="3">
                  <c:v>СВЕРДЛОВСКАЯ ОБЛАСТЬ</c:v>
                </c:pt>
                <c:pt idx="4">
                  <c:v>РЕСПУБЛИКА ТАТАРСТАН</c:v>
                </c:pt>
                <c:pt idx="5">
                  <c:v>НИЖЕГОРОДСКАЯ ОБЛАСТЬ</c:v>
                </c:pt>
                <c:pt idx="6">
                  <c:v>ЛЕНИНГРАДСКАЯ ОБЛАСТЬ</c:v>
                </c:pt>
                <c:pt idx="7">
                  <c:v>САМАРСКАЯ ОБЛАСТЬ</c:v>
                </c:pt>
                <c:pt idx="8">
                  <c:v>РЕСПУБЛИКА БАШКОРТОСТАН</c:v>
                </c:pt>
                <c:pt idx="9">
                  <c:v>ПЕРМСКИЙ КРАЙ</c:v>
                </c:pt>
                <c:pt idx="10">
                  <c:v>ТЮМЕНСКАЯ ОБЛАСТЬ</c:v>
                </c:pt>
                <c:pt idx="11">
                  <c:v>ОМСКАЯ ОБЛАСТЬ</c:v>
                </c:pt>
                <c:pt idx="12">
                  <c:v>КРАСНОДАРСКИЙ КРАЙ</c:v>
                </c:pt>
                <c:pt idx="13">
                  <c:v>ПРИМОРСКИЙ КРАЙ</c:v>
                </c:pt>
                <c:pt idx="14">
                  <c:v>РЯЗАНСКАЯ ОБЛАСТЬ</c:v>
                </c:pt>
                <c:pt idx="15">
                  <c:v>ОРЕНБУРГСКАЯ ОБЛАСТЬ</c:v>
                </c:pt>
                <c:pt idx="16">
                  <c:v>РОСТОВСКАЯ ОБЛАСТЬ</c:v>
                </c:pt>
                <c:pt idx="17">
                  <c:v>НОВОСИБИРСКАЯ ОБЛАСТЬ</c:v>
                </c:pt>
                <c:pt idx="18">
                  <c:v>ТВЕРСКАЯ ОБЛАСТЬ</c:v>
                </c:pt>
                <c:pt idx="19">
                  <c:v>ЛИПЕЦКАЯ ОБЛАСТЬ</c:v>
                </c:pt>
                <c:pt idx="20">
                  <c:v>КАБАРДИНО-БАЛКАРСКАЯ РЕСПУБЛИКА</c:v>
                </c:pt>
                <c:pt idx="21">
                  <c:v>САРАТОВСКАЯ ОБЛАСТЬ</c:v>
                </c:pt>
                <c:pt idx="22">
                  <c:v>ЧЕЛЯБИНСКАЯ ОБЛАСТЬ</c:v>
                </c:pt>
                <c:pt idx="23">
                  <c:v>ВОЛОГОДСКАЯ ОБЛАСТЬ</c:v>
                </c:pt>
                <c:pt idx="24">
                  <c:v>РЕСПУБЛИКА ДАГЕСТАН</c:v>
                </c:pt>
                <c:pt idx="25">
                  <c:v>МОСКОВСКАЯ ОБЛАСТЬ</c:v>
                </c:pt>
                <c:pt idx="26">
                  <c:v>ИВАНОВСКАЯ ОБЛАСТЬ</c:v>
                </c:pt>
                <c:pt idx="27">
                  <c:v>БЕЛГОРОДСКАЯ ОБЛАСТЬ</c:v>
                </c:pt>
                <c:pt idx="28">
                  <c:v>ПСКОВСКАЯ ОБЛАСТЬ</c:v>
                </c:pt>
                <c:pt idx="29">
                  <c:v>УДМУРТСКАЯ РЕСПУБЛИКА</c:v>
                </c:pt>
                <c:pt idx="30">
                  <c:v>ЯРОСЛАВСКАЯ ОБЛАСТЬ</c:v>
                </c:pt>
                <c:pt idx="31">
                  <c:v>СМОЛЕНСКАЯ ОБЛАСТЬ</c:v>
                </c:pt>
                <c:pt idx="32">
                  <c:v>ИРКУТСКАЯ ОБЛАСТЬ</c:v>
                </c:pt>
                <c:pt idx="33">
                  <c:v>РЕСПУБЛИКА МОРДОВИЯ</c:v>
                </c:pt>
                <c:pt idx="34">
                  <c:v>СТАВРОПОЛЬСКИЙ КРАЙ</c:v>
                </c:pt>
                <c:pt idx="35">
                  <c:v>КРАСНОЯРСКИЙ КРАЙ</c:v>
                </c:pt>
                <c:pt idx="36">
                  <c:v>КИРОВСКАЯ ОБЛАСТЬ</c:v>
                </c:pt>
                <c:pt idx="37">
                  <c:v>РЕСПУБЛИКА СЕВЕРНАЯ ОСЕТИЯ-АЛАНИЯ</c:v>
                </c:pt>
                <c:pt idx="38">
                  <c:v>РЕСПУБЛИКА ХАКАСИЯ</c:v>
                </c:pt>
                <c:pt idx="39">
                  <c:v>КАРАЧАЕВО-ЧЕРКЕССКАЯ РЕСПУБЛИКА</c:v>
                </c:pt>
                <c:pt idx="40">
                  <c:v>АЛТАЙСКИЙ КРАЙ</c:v>
                </c:pt>
                <c:pt idx="41">
                  <c:v>МУРМАНСКАЯ ОБЛАСТЬ</c:v>
                </c:pt>
                <c:pt idx="42">
                  <c:v>ВОРОНЕЖСКАЯ ОБЛАСТЬ</c:v>
                </c:pt>
                <c:pt idx="43">
                  <c:v>САХАЛИНСКАЯ ОБЛАСТЬ</c:v>
                </c:pt>
                <c:pt idx="44">
                  <c:v>КУРГАНСКАЯ ОБЛАСТЬ</c:v>
                </c:pt>
                <c:pt idx="45">
                  <c:v>КУРСКАЯ ОБЛАСТЬ</c:v>
                </c:pt>
              </c:strCache>
            </c:strRef>
          </c:cat>
          <c:val>
            <c:numRef>
              <c:f>'Geo6'!$A$4:$A$70</c:f>
              <c:numCache>
                <c:formatCode>0.00%</c:formatCode>
                <c:ptCount val="46"/>
                <c:pt idx="0">
                  <c:v>0.90432512134672283</c:v>
                </c:pt>
                <c:pt idx="1">
                  <c:v>2.5791469317410901E-2</c:v>
                </c:pt>
                <c:pt idx="2">
                  <c:v>2.4415524665378222E-2</c:v>
                </c:pt>
                <c:pt idx="3">
                  <c:v>1.2322386290790195E-2</c:v>
                </c:pt>
                <c:pt idx="4">
                  <c:v>5.0075953690467256E-3</c:v>
                </c:pt>
                <c:pt idx="5">
                  <c:v>3.9368157337714548E-3</c:v>
                </c:pt>
                <c:pt idx="6">
                  <c:v>3.3050700759359674E-3</c:v>
                </c:pt>
                <c:pt idx="7">
                  <c:v>3.1668411093478698E-3</c:v>
                </c:pt>
                <c:pt idx="8">
                  <c:v>2.4710272796388522E-3</c:v>
                </c:pt>
                <c:pt idx="9">
                  <c:v>1.6731408843259218E-3</c:v>
                </c:pt>
                <c:pt idx="10">
                  <c:v>1.4796496233008595E-3</c:v>
                </c:pt>
                <c:pt idx="11">
                  <c:v>1.1995369076531702E-3</c:v>
                </c:pt>
                <c:pt idx="12">
                  <c:v>8.5369677239359844E-4</c:v>
                </c:pt>
                <c:pt idx="13">
                  <c:v>7.5853772893161504E-4</c:v>
                </c:pt>
                <c:pt idx="14">
                  <c:v>6.7937855571041878E-4</c:v>
                </c:pt>
                <c:pt idx="15">
                  <c:v>6.5814123008553775E-4</c:v>
                </c:pt>
                <c:pt idx="16">
                  <c:v>6.2517116790047195E-4</c:v>
                </c:pt>
                <c:pt idx="17">
                  <c:v>6.2202163859058845E-4</c:v>
                </c:pt>
                <c:pt idx="18">
                  <c:v>5.9880714720894493E-4</c:v>
                </c:pt>
                <c:pt idx="19">
                  <c:v>5.6619460046681517E-4</c:v>
                </c:pt>
                <c:pt idx="20">
                  <c:v>4.8493002043955977E-4</c:v>
                </c:pt>
                <c:pt idx="21">
                  <c:v>4.5852090593788484E-4</c:v>
                </c:pt>
                <c:pt idx="22">
                  <c:v>3.998176376351791E-4</c:v>
                </c:pt>
                <c:pt idx="23">
                  <c:v>3.3586904592999205E-4</c:v>
                </c:pt>
                <c:pt idx="24">
                  <c:v>2.9664514611125748E-4</c:v>
                </c:pt>
                <c:pt idx="25">
                  <c:v>2.9434856007016933E-4</c:v>
                </c:pt>
                <c:pt idx="26">
                  <c:v>2.5279392349333266E-4</c:v>
                </c:pt>
                <c:pt idx="27">
                  <c:v>2.3700056017032038E-4</c:v>
                </c:pt>
                <c:pt idx="28">
                  <c:v>2.2429812785077811E-4</c:v>
                </c:pt>
                <c:pt idx="29">
                  <c:v>2.0745248984678873E-4</c:v>
                </c:pt>
                <c:pt idx="30">
                  <c:v>1.9175830786833634E-4</c:v>
                </c:pt>
                <c:pt idx="31">
                  <c:v>1.8373652382025431E-4</c:v>
                </c:pt>
                <c:pt idx="32">
                  <c:v>1.5328314950447086E-4</c:v>
                </c:pt>
                <c:pt idx="33">
                  <c:v>1.4670598191955406E-4</c:v>
                </c:pt>
                <c:pt idx="34">
                  <c:v>1.3938364672269561E-4</c:v>
                </c:pt>
                <c:pt idx="35">
                  <c:v>1.2930628797642793E-4</c:v>
                </c:pt>
                <c:pt idx="36">
                  <c:v>1.1868737528311555E-4</c:v>
                </c:pt>
                <c:pt idx="37">
                  <c:v>1.0875616058189359E-4</c:v>
                </c:pt>
                <c:pt idx="38">
                  <c:v>1.0583445804564741E-4</c:v>
                </c:pt>
                <c:pt idx="39">
                  <c:v>1.0106893473052012E-4</c:v>
                </c:pt>
                <c:pt idx="40">
                  <c:v>9.8148502960218961E-5</c:v>
                </c:pt>
                <c:pt idx="41">
                  <c:v>9.7574551933293026E-5</c:v>
                </c:pt>
                <c:pt idx="42">
                  <c:v>7.6885326836231941E-5</c:v>
                </c:pt>
                <c:pt idx="43">
                  <c:v>7.485290710313453E-5</c:v>
                </c:pt>
                <c:pt idx="44">
                  <c:v>7.1609661040323118E-5</c:v>
                </c:pt>
                <c:pt idx="45">
                  <c:v>5.951196626339967E-5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9A4-488E-AF38-F7ABF3EEC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35970387512491"/>
          <c:y val="7.5000091552846135E-2"/>
          <c:w val="0.48617245236941126"/>
          <c:h val="0.8350010192883535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E6-471F-9B09-77C9A1BD544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E6-471F-9B09-77C9A1BD544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1E6-471F-9B09-77C9A1BD544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1E6-471F-9B09-77C9A1BD544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1E6-471F-9B09-77C9A1BD544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1E6-471F-9B09-77C9A1BD544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1E6-471F-9B09-77C9A1BD544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1E6-471F-9B09-77C9A1BD544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1E6-471F-9B09-77C9A1BD544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1E6-471F-9B09-77C9A1BD544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1E6-471F-9B09-77C9A1BD544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1E6-471F-9B09-77C9A1BD5442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1E6-471F-9B09-77C9A1BD5442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1E6-471F-9B09-77C9A1BD5442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1E6-471F-9B09-77C9A1BD5442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1E6-471F-9B09-77C9A1BD5442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1E6-471F-9B09-77C9A1BD5442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1E6-471F-9B09-77C9A1BD5442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1E6-471F-9B09-77C9A1BD5442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1E6-471F-9B09-77C9A1BD5442}"/>
              </c:ext>
            </c:extLst>
          </c:dPt>
          <c:cat>
            <c:strRef>
              <c:f>'Geo5'!$B$4:$B$73</c:f>
              <c:strCache>
                <c:ptCount val="20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КАЛУЖСКАЯ ОБЛАСТЬ</c:v>
                </c:pt>
                <c:pt idx="5">
                  <c:v>СМОЛЕНСКАЯ ОБЛАСТЬ</c:v>
                </c:pt>
                <c:pt idx="6">
                  <c:v>КАЛИНИНГРАДСКАЯ ОБЛАСТЬ</c:v>
                </c:pt>
                <c:pt idx="7">
                  <c:v>РЕСПУБЛИКА ТАТАРСТАН</c:v>
                </c:pt>
                <c:pt idx="8">
                  <c:v>СВЕРДЛОВСКАЯ ОБЛАСТЬ</c:v>
                </c:pt>
                <c:pt idx="9">
                  <c:v>ЛЕНИНГРАДСКАЯ ОБЛАСТЬ</c:v>
                </c:pt>
                <c:pt idx="10">
                  <c:v>ПРИМОРСКИЙ КРАЙ</c:v>
                </c:pt>
                <c:pt idx="11">
                  <c:v>РОСТОВСКАЯ ОБЛАСТЬ</c:v>
                </c:pt>
                <c:pt idx="12">
                  <c:v>РЕСПУБЛИКА ДАГЕСТАН</c:v>
                </c:pt>
                <c:pt idx="13">
                  <c:v>ОРЕНБУРГСКАЯ ОБЛАСТЬ</c:v>
                </c:pt>
                <c:pt idx="14">
                  <c:v>САМАРСКАЯ ОБЛАСТЬ</c:v>
                </c:pt>
                <c:pt idx="15">
                  <c:v>НИЖЕГОРОДСКАЯ ОБЛАСТЬ</c:v>
                </c:pt>
                <c:pt idx="16">
                  <c:v>РЕСПУБЛИКА МОРДОВИЯ</c:v>
                </c:pt>
                <c:pt idx="17">
                  <c:v>ПЕРМСКИЙ КРАЙ</c:v>
                </c:pt>
                <c:pt idx="18">
                  <c:v>ВОЛОГОДСКАЯ ОБЛАСТЬ</c:v>
                </c:pt>
                <c:pt idx="19">
                  <c:v>КРАСНОДАРСКИЙ КРАЙ</c:v>
                </c:pt>
              </c:strCache>
            </c:strRef>
          </c:cat>
          <c:val>
            <c:numRef>
              <c:f>'Geo5'!$A$4:$A$73</c:f>
              <c:numCache>
                <c:formatCode>0.00%</c:formatCode>
                <c:ptCount val="20"/>
                <c:pt idx="0">
                  <c:v>0.93247188085878463</c:v>
                </c:pt>
                <c:pt idx="1">
                  <c:v>3.9662458734843732E-2</c:v>
                </c:pt>
                <c:pt idx="2">
                  <c:v>1.5129168186272104E-2</c:v>
                </c:pt>
                <c:pt idx="3">
                  <c:v>2.8332937599637145E-3</c:v>
                </c:pt>
                <c:pt idx="4">
                  <c:v>2.3987629701934755E-3</c:v>
                </c:pt>
                <c:pt idx="5">
                  <c:v>1.7686100460396655E-3</c:v>
                </c:pt>
                <c:pt idx="6">
                  <c:v>1.139067180464734E-3</c:v>
                </c:pt>
                <c:pt idx="7">
                  <c:v>8.0257915884243735E-4</c:v>
                </c:pt>
                <c:pt idx="8">
                  <c:v>7.0438447026420069E-4</c:v>
                </c:pt>
                <c:pt idx="9">
                  <c:v>5.6893216289540026E-4</c:v>
                </c:pt>
                <c:pt idx="10">
                  <c:v>3.7427517391619652E-4</c:v>
                </c:pt>
                <c:pt idx="11">
                  <c:v>3.0087119669390533E-4</c:v>
                </c:pt>
                <c:pt idx="12">
                  <c:v>2.6522461792382354E-4</c:v>
                </c:pt>
                <c:pt idx="13">
                  <c:v>1.9355102918984762E-4</c:v>
                </c:pt>
                <c:pt idx="14">
                  <c:v>1.7806042042993448E-4</c:v>
                </c:pt>
                <c:pt idx="15">
                  <c:v>1.4835536034274091E-4</c:v>
                </c:pt>
                <c:pt idx="16">
                  <c:v>1.4705684030381341E-4</c:v>
                </c:pt>
                <c:pt idx="17">
                  <c:v>1.050801778565774E-4</c:v>
                </c:pt>
                <c:pt idx="18">
                  <c:v>8.0216232707611474E-5</c:v>
                </c:pt>
                <c:pt idx="19">
                  <c:v>5.458321798458921E-5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1E6-471F-9B09-77C9A1BD5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D2-461B-8DE9-2DF69261C6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D2-461B-8DE9-2DF69261C6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D2-461B-8DE9-2DF69261C61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D2-461B-8DE9-2DF69261C61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D2-461B-8DE9-2DF69261C61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D2-461B-8DE9-2DF69261C61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D2-461B-8DE9-2DF69261C61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4D2-461B-8DE9-2DF69261C61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4D2-461B-8DE9-2DF69261C610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ЮЖНАЯ ЕВРОПА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НОВАЯ ЗЕЛАНДИЯ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0.84565840990980012</c:v>
                </c:pt>
                <c:pt idx="1">
                  <c:v>8.23573651848995E-2</c:v>
                </c:pt>
                <c:pt idx="2">
                  <c:v>5.4487119193078443E-2</c:v>
                </c:pt>
                <c:pt idx="3">
                  <c:v>7.221599068214935E-3</c:v>
                </c:pt>
                <c:pt idx="4">
                  <c:v>6.6931491095894744E-3</c:v>
                </c:pt>
                <c:pt idx="5">
                  <c:v>1.3510519432687986E-3</c:v>
                </c:pt>
                <c:pt idx="6">
                  <c:v>1.3480258386988988E-3</c:v>
                </c:pt>
                <c:pt idx="7">
                  <c:v>7.4100830740417376E-4</c:v>
                </c:pt>
                <c:pt idx="8">
                  <c:v>1.4225241016332723E-4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D2-461B-8DE9-2DF69261C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E9-4A51-A807-B4F86E4E6D8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E9-4A51-A807-B4F86E4E6D8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E9-4A51-A807-B4F86E4E6D8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E9-4A51-A807-B4F86E4E6D8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E9-4A51-A807-B4F86E4E6D8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E9-4A51-A807-B4F86E4E6D8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DE9-4A51-A807-B4F86E4E6D8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DE9-4A51-A807-B4F86E4E6D8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DE9-4A51-A807-B4F86E4E6D8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DE9-4A51-A807-B4F86E4E6D8C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ЮЖНАЯ АМЕРИКА</c:v>
                </c:pt>
                <c:pt idx="5">
                  <c:v>АЗИЯ</c:v>
                </c:pt>
                <c:pt idx="6">
                  <c:v>ЮЖНАЯ ЕВРОПА</c:v>
                </c:pt>
                <c:pt idx="7">
                  <c:v>АВСТРАЛИЯ</c:v>
                </c:pt>
                <c:pt idx="8">
                  <c:v>КИПР</c:v>
                </c:pt>
                <c:pt idx="9">
                  <c:v>НОВАЯ ЗЕЛАНДИЯ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0.88860098976140589</c:v>
                </c:pt>
                <c:pt idx="1">
                  <c:v>6.9170798130280764E-2</c:v>
                </c:pt>
                <c:pt idx="2">
                  <c:v>3.0128081224720379E-2</c:v>
                </c:pt>
                <c:pt idx="3">
                  <c:v>5.133349170600222E-3</c:v>
                </c:pt>
                <c:pt idx="4">
                  <c:v>3.0773573062415362E-3</c:v>
                </c:pt>
                <c:pt idx="5">
                  <c:v>2.7054247877103901E-3</c:v>
                </c:pt>
                <c:pt idx="6">
                  <c:v>1.1613427966136187E-3</c:v>
                </c:pt>
                <c:pt idx="7">
                  <c:v>1.5908034998045492E-5</c:v>
                </c:pt>
                <c:pt idx="8">
                  <c:v>6.479118319692449E-6</c:v>
                </c:pt>
                <c:pt idx="9">
                  <c:v>2.6632992019902813E-7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E9-4A51-A807-B4F86E4E6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1D-4A7A-97D8-4DF274E9B6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1D-4A7A-97D8-4DF274E9B6F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31D-4A7A-97D8-4DF274E9B6F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31D-4A7A-97D8-4DF274E9B6F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31D-4A7A-97D8-4DF274E9B6F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31D-4A7A-97D8-4DF274E9B6F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31D-4A7A-97D8-4DF274E9B6F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31D-4A7A-97D8-4DF274E9B6F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31D-4A7A-97D8-4DF274E9B6F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31D-4A7A-97D8-4DF274E9B6F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31D-4A7A-97D8-4DF274E9B6F9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КИПР</c:v>
                </c:pt>
                <c:pt idx="5">
                  <c:v>ЮЖНАЯ ЕВРОПА</c:v>
                </c:pt>
                <c:pt idx="6">
                  <c:v>ВОСТОЧНАЯ ЕВРОПА</c:v>
                </c:pt>
                <c:pt idx="7">
                  <c:v>АЗИЯ</c:v>
                </c:pt>
                <c:pt idx="8">
                  <c:v>СЕВЕРНАЯ АМЕРИКА</c:v>
                </c:pt>
                <c:pt idx="9">
                  <c:v>НОВАЯ ЗЕЛАНДИЯ</c:v>
                </c:pt>
                <c:pt idx="10">
                  <c:v>ТУРЦИЯ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0.89486713262718842</c:v>
                </c:pt>
                <c:pt idx="1">
                  <c:v>3.5559829998011619E-2</c:v>
                </c:pt>
                <c:pt idx="2">
                  <c:v>3.2477557277148121E-2</c:v>
                </c:pt>
                <c:pt idx="3">
                  <c:v>1.7565305771781572E-2</c:v>
                </c:pt>
                <c:pt idx="4">
                  <c:v>7.8865624753797822E-3</c:v>
                </c:pt>
                <c:pt idx="5">
                  <c:v>6.1944960049005451E-3</c:v>
                </c:pt>
                <c:pt idx="6">
                  <c:v>4.2078164399514438E-3</c:v>
                </c:pt>
                <c:pt idx="7">
                  <c:v>6.7681003484134185E-4</c:v>
                </c:pt>
                <c:pt idx="8">
                  <c:v>5.5968480188805191E-4</c:v>
                </c:pt>
                <c:pt idx="9">
                  <c:v>3.9145727793025951E-6</c:v>
                </c:pt>
                <c:pt idx="10">
                  <c:v>8.9306311789035784E-7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1D-4A7A-97D8-4DF274E9B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1D-4974-82CA-60D3D24246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1D-4974-82CA-60D3D24246E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C1D-4974-82CA-60D3D24246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C1D-4974-82CA-60D3D24246E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C1D-4974-82CA-60D3D24246E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C1D-4974-82CA-60D3D24246E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C1D-4974-82CA-60D3D24246E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C1D-4974-82CA-60D3D24246E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C1D-4974-82CA-60D3D24246E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C1D-4974-82CA-60D3D24246E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C1D-4974-82CA-60D3D24246E6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НОВАЯ ЗЕЛАНДИЯ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0.76603258171736155</c:v>
                </c:pt>
                <c:pt idx="1">
                  <c:v>0.12426162407636847</c:v>
                </c:pt>
                <c:pt idx="2">
                  <c:v>5.5226528447410966E-2</c:v>
                </c:pt>
                <c:pt idx="3">
                  <c:v>3.9459540253974239E-2</c:v>
                </c:pt>
                <c:pt idx="4">
                  <c:v>7.346146018805403E-3</c:v>
                </c:pt>
                <c:pt idx="5">
                  <c:v>4.0489585472956828E-3</c:v>
                </c:pt>
                <c:pt idx="6">
                  <c:v>2.3330206869094984E-3</c:v>
                </c:pt>
                <c:pt idx="7">
                  <c:v>1.1065885898060826E-3</c:v>
                </c:pt>
                <c:pt idx="8">
                  <c:v>1.3183607920744502E-4</c:v>
                </c:pt>
                <c:pt idx="9">
                  <c:v>2.9650072598162253E-5</c:v>
                </c:pt>
                <c:pt idx="10">
                  <c:v>2.3507826088877209E-5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1D-4974-82CA-60D3D2424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3" bestFit="1" customWidth="1"/>
    <col min="2" max="2" width="37" style="467" customWidth="1"/>
    <col min="3" max="16384" width="9.140625" style="465"/>
  </cols>
  <sheetData>
    <row r="1" spans="1:13" ht="40.5" customHeight="1">
      <c r="A1" s="475" t="s">
        <v>287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4" t="s">
        <v>285</v>
      </c>
      <c r="B3" s="472" t="s">
        <v>286</v>
      </c>
    </row>
    <row r="4" spans="1:13" ht="15" customHeight="1">
      <c r="A4" s="468">
        <v>0.90432512134672283</v>
      </c>
      <c r="B4" s="469" t="s">
        <v>340</v>
      </c>
    </row>
    <row r="5" spans="1:13" ht="15" customHeight="1">
      <c r="A5" s="468">
        <v>2.5791469317410901E-2</v>
      </c>
      <c r="B5" s="469" t="s">
        <v>775</v>
      </c>
    </row>
    <row r="6" spans="1:13" ht="15" customHeight="1">
      <c r="A6" s="468">
        <v>2.4415524665378222E-2</v>
      </c>
      <c r="B6" s="469" t="s">
        <v>348</v>
      </c>
    </row>
    <row r="7" spans="1:13" ht="15" customHeight="1">
      <c r="A7" s="468">
        <v>1.2322386290790195E-2</v>
      </c>
      <c r="B7" s="469" t="s">
        <v>374</v>
      </c>
    </row>
    <row r="8" spans="1:13" ht="15" customHeight="1">
      <c r="A8" s="468">
        <v>5.0075953690467256E-3</v>
      </c>
      <c r="B8" s="469" t="s">
        <v>778</v>
      </c>
    </row>
    <row r="9" spans="1:13" ht="15" customHeight="1">
      <c r="A9" s="468">
        <v>3.9368157337714548E-3</v>
      </c>
      <c r="B9" s="469" t="s">
        <v>360</v>
      </c>
    </row>
    <row r="10" spans="1:13" ht="15" customHeight="1">
      <c r="A10" s="468">
        <v>3.3050700759359674E-3</v>
      </c>
      <c r="B10" s="469" t="s">
        <v>779</v>
      </c>
    </row>
    <row r="11" spans="1:13" ht="15" customHeight="1">
      <c r="A11" s="468">
        <v>3.1668411093478698E-3</v>
      </c>
      <c r="B11" s="469" t="s">
        <v>345</v>
      </c>
    </row>
    <row r="12" spans="1:13" ht="15" customHeight="1">
      <c r="A12" s="468">
        <v>2.4710272796388522E-3</v>
      </c>
      <c r="B12" s="469" t="s">
        <v>786</v>
      </c>
    </row>
    <row r="13" spans="1:13" ht="15" customHeight="1">
      <c r="A13" s="468">
        <v>1.6731408843259218E-3</v>
      </c>
      <c r="B13" s="469" t="s">
        <v>782</v>
      </c>
    </row>
    <row r="14" spans="1:13" ht="15" customHeight="1">
      <c r="A14" s="468">
        <v>1.4796496233008595E-3</v>
      </c>
      <c r="B14" s="469" t="s">
        <v>774</v>
      </c>
    </row>
    <row r="15" spans="1:13" ht="15" customHeight="1">
      <c r="A15" s="468">
        <v>1.1995369076531702E-3</v>
      </c>
      <c r="B15" s="469" t="s">
        <v>790</v>
      </c>
    </row>
    <row r="16" spans="1:13" ht="15" customHeight="1">
      <c r="A16" s="468">
        <v>8.5369677239359844E-4</v>
      </c>
      <c r="B16" s="469" t="s">
        <v>784</v>
      </c>
    </row>
    <row r="17" spans="1:2" ht="15" customHeight="1">
      <c r="A17" s="473">
        <v>7.5853772893161504E-4</v>
      </c>
      <c r="B17" s="467" t="s">
        <v>395</v>
      </c>
    </row>
    <row r="18" spans="1:2" ht="15" customHeight="1">
      <c r="A18" s="473">
        <v>6.7937855571041878E-4</v>
      </c>
      <c r="B18" s="467" t="s">
        <v>290</v>
      </c>
    </row>
    <row r="19" spans="1:2" ht="15" customHeight="1">
      <c r="A19" s="473">
        <v>6.5814123008553775E-4</v>
      </c>
      <c r="B19" s="467" t="s">
        <v>781</v>
      </c>
    </row>
    <row r="20" spans="1:2" ht="15" customHeight="1">
      <c r="A20" s="473">
        <v>6.2517116790047195E-4</v>
      </c>
      <c r="B20" s="467" t="s">
        <v>353</v>
      </c>
    </row>
    <row r="21" spans="1:2" ht="15" customHeight="1">
      <c r="A21" s="473">
        <v>6.2202163859058845E-4</v>
      </c>
      <c r="B21" s="467" t="s">
        <v>365</v>
      </c>
    </row>
    <row r="22" spans="1:2" ht="15" customHeight="1">
      <c r="A22" s="473">
        <v>5.9880714720894493E-4</v>
      </c>
      <c r="B22" s="467" t="s">
        <v>789</v>
      </c>
    </row>
    <row r="23" spans="1:2" ht="15" customHeight="1">
      <c r="A23" s="473">
        <v>5.6619460046681517E-4</v>
      </c>
      <c r="B23" s="467" t="s">
        <v>289</v>
      </c>
    </row>
    <row r="24" spans="1:2" ht="15" customHeight="1">
      <c r="A24" s="473">
        <v>4.8493002043955977E-4</v>
      </c>
      <c r="B24" s="467" t="s">
        <v>302</v>
      </c>
    </row>
    <row r="25" spans="1:2" ht="15" customHeight="1">
      <c r="A25" s="473">
        <v>4.5852090593788484E-4</v>
      </c>
      <c r="B25" s="467" t="s">
        <v>787</v>
      </c>
    </row>
    <row r="26" spans="1:2" ht="15" customHeight="1">
      <c r="A26" s="473">
        <v>3.998176376351791E-4</v>
      </c>
      <c r="B26" s="467" t="s">
        <v>793</v>
      </c>
    </row>
    <row r="27" spans="1:2" ht="15" customHeight="1">
      <c r="A27" s="473">
        <v>3.3586904592999205E-4</v>
      </c>
      <c r="B27" s="467" t="s">
        <v>783</v>
      </c>
    </row>
    <row r="28" spans="1:2" ht="15" customHeight="1">
      <c r="A28" s="473">
        <v>2.9664514611125748E-4</v>
      </c>
      <c r="B28" s="467" t="s">
        <v>780</v>
      </c>
    </row>
    <row r="29" spans="1:2" ht="15" customHeight="1">
      <c r="A29" s="473">
        <v>2.9434856007016933E-4</v>
      </c>
      <c r="B29" s="467" t="s">
        <v>307</v>
      </c>
    </row>
    <row r="30" spans="1:2" ht="15" customHeight="1">
      <c r="A30" s="473">
        <v>2.5279392349333266E-4</v>
      </c>
      <c r="B30" s="467" t="s">
        <v>788</v>
      </c>
    </row>
    <row r="31" spans="1:2" ht="15" customHeight="1">
      <c r="A31" s="473">
        <v>2.3700056017032038E-4</v>
      </c>
      <c r="B31" s="467" t="s">
        <v>305</v>
      </c>
    </row>
    <row r="32" spans="1:2" ht="15" customHeight="1">
      <c r="A32" s="473">
        <v>2.2429812785077811E-4</v>
      </c>
      <c r="B32" s="467" t="s">
        <v>299</v>
      </c>
    </row>
    <row r="33" spans="1:2" ht="15" customHeight="1">
      <c r="A33" s="473">
        <v>2.0745248984678873E-4</v>
      </c>
      <c r="B33" s="467" t="s">
        <v>292</v>
      </c>
    </row>
    <row r="34" spans="1:2" ht="15" customHeight="1">
      <c r="A34" s="473">
        <v>1.9175830786833634E-4</v>
      </c>
      <c r="B34" s="467" t="s">
        <v>293</v>
      </c>
    </row>
    <row r="35" spans="1:2" ht="15" customHeight="1">
      <c r="A35" s="473">
        <v>1.8373652382025431E-4</v>
      </c>
      <c r="B35" s="467" t="s">
        <v>776</v>
      </c>
    </row>
    <row r="36" spans="1:2" ht="15" customHeight="1">
      <c r="A36" s="473">
        <v>1.5328314950447086E-4</v>
      </c>
      <c r="B36" s="467" t="s">
        <v>785</v>
      </c>
    </row>
    <row r="37" spans="1:2" ht="15" customHeight="1">
      <c r="A37" s="473">
        <v>1.4670598191955406E-4</v>
      </c>
      <c r="B37" s="467" t="s">
        <v>288</v>
      </c>
    </row>
    <row r="38" spans="1:2" ht="15" customHeight="1">
      <c r="A38" s="473">
        <v>1.3938364672269561E-4</v>
      </c>
      <c r="B38" s="467" t="s">
        <v>296</v>
      </c>
    </row>
    <row r="39" spans="1:2" ht="15" customHeight="1">
      <c r="A39" s="473">
        <v>1.2930628797642793E-4</v>
      </c>
      <c r="B39" s="467" t="s">
        <v>310</v>
      </c>
    </row>
    <row r="40" spans="1:2" ht="15" customHeight="1">
      <c r="A40" s="473">
        <v>1.1868737528311555E-4</v>
      </c>
      <c r="B40" s="467" t="s">
        <v>794</v>
      </c>
    </row>
    <row r="41" spans="1:2" ht="15" customHeight="1">
      <c r="A41" s="473">
        <v>1.0875616058189359E-4</v>
      </c>
      <c r="B41" s="467" t="s">
        <v>301</v>
      </c>
    </row>
    <row r="42" spans="1:2" ht="15" customHeight="1">
      <c r="A42" s="473">
        <v>1.0583445804564741E-4</v>
      </c>
      <c r="B42" s="467" t="s">
        <v>300</v>
      </c>
    </row>
    <row r="43" spans="1:2" ht="15" customHeight="1">
      <c r="A43" s="473">
        <v>1.0106893473052012E-4</v>
      </c>
      <c r="B43" s="467" t="s">
        <v>319</v>
      </c>
    </row>
    <row r="44" spans="1:2" ht="15" customHeight="1">
      <c r="A44" s="473">
        <v>9.8148502960218961E-5</v>
      </c>
      <c r="B44" s="467" t="s">
        <v>304</v>
      </c>
    </row>
    <row r="45" spans="1:2" ht="15" customHeight="1">
      <c r="A45" s="473">
        <v>9.7574551933293026E-5</v>
      </c>
      <c r="B45" s="467" t="s">
        <v>306</v>
      </c>
    </row>
    <row r="46" spans="1:2" ht="15" customHeight="1">
      <c r="A46" s="473">
        <v>7.6885326836231941E-5</v>
      </c>
      <c r="B46" s="467" t="s">
        <v>294</v>
      </c>
    </row>
    <row r="47" spans="1:2" ht="15" customHeight="1">
      <c r="A47" s="473">
        <v>7.485290710313453E-5</v>
      </c>
      <c r="B47" s="467" t="s">
        <v>297</v>
      </c>
    </row>
    <row r="48" spans="1:2" ht="15" customHeight="1">
      <c r="A48" s="473">
        <v>7.1609661040323118E-5</v>
      </c>
      <c r="B48" s="467" t="s">
        <v>321</v>
      </c>
    </row>
    <row r="49" spans="1:2" ht="15" customHeight="1">
      <c r="A49" s="473">
        <v>5.951196626339967E-5</v>
      </c>
      <c r="B49" s="467" t="s">
        <v>303</v>
      </c>
    </row>
    <row r="50" spans="1:2" ht="15" hidden="1" customHeight="1">
      <c r="A50" s="473">
        <v>5.7668180259192532E-5</v>
      </c>
      <c r="B50" s="467" t="s">
        <v>314</v>
      </c>
    </row>
    <row r="51" spans="1:2" ht="15" hidden="1" customHeight="1">
      <c r="A51" s="473">
        <v>5.6967015526196463E-5</v>
      </c>
      <c r="B51" s="467" t="s">
        <v>291</v>
      </c>
    </row>
    <row r="52" spans="1:2" ht="15" hidden="1" customHeight="1">
      <c r="A52" s="473">
        <v>5.3975248976730377E-5</v>
      </c>
      <c r="B52" s="467" t="s">
        <v>792</v>
      </c>
    </row>
    <row r="53" spans="1:2" ht="15" hidden="1" customHeight="1">
      <c r="A53" s="473">
        <v>5.3430959753183274E-5</v>
      </c>
      <c r="B53" s="467" t="s">
        <v>313</v>
      </c>
    </row>
    <row r="54" spans="1:2" ht="15" hidden="1" customHeight="1">
      <c r="A54" s="473">
        <v>5.1090621210802498E-5</v>
      </c>
      <c r="B54" s="467" t="s">
        <v>308</v>
      </c>
    </row>
    <row r="55" spans="1:2" ht="15" hidden="1" customHeight="1">
      <c r="A55" s="473">
        <v>4.6652323603975674E-5</v>
      </c>
      <c r="B55" s="467" t="s">
        <v>317</v>
      </c>
    </row>
    <row r="56" spans="1:2" ht="15" hidden="1" customHeight="1">
      <c r="A56" s="473">
        <v>3.5521675749811523E-5</v>
      </c>
      <c r="B56" s="467" t="s">
        <v>315</v>
      </c>
    </row>
    <row r="57" spans="1:2" ht="15" hidden="1" customHeight="1">
      <c r="A57" s="473">
        <v>3.0792207810272556E-5</v>
      </c>
      <c r="B57" s="467" t="s">
        <v>791</v>
      </c>
    </row>
    <row r="58" spans="1:2" ht="15" hidden="1" customHeight="1">
      <c r="A58" s="473">
        <v>2.109406589065491E-5</v>
      </c>
      <c r="B58" s="467" t="s">
        <v>309</v>
      </c>
    </row>
    <row r="59" spans="1:2" ht="15" hidden="1" customHeight="1">
      <c r="A59" s="473">
        <v>1.7962395859786925E-5</v>
      </c>
      <c r="B59" s="467" t="s">
        <v>311</v>
      </c>
    </row>
    <row r="60" spans="1:2" ht="15" hidden="1" customHeight="1">
      <c r="A60" s="473">
        <v>1.4104431922912298E-5</v>
      </c>
      <c r="B60" s="467" t="s">
        <v>322</v>
      </c>
    </row>
    <row r="61" spans="1:2" ht="15" hidden="1" customHeight="1">
      <c r="A61" s="473">
        <v>1.3796632341082719E-5</v>
      </c>
      <c r="B61" s="467" t="s">
        <v>777</v>
      </c>
    </row>
    <row r="62" spans="1:2" ht="15" hidden="1" customHeight="1">
      <c r="A62" s="473">
        <v>1.340577494069428E-5</v>
      </c>
      <c r="B62" s="467" t="s">
        <v>318</v>
      </c>
    </row>
    <row r="63" spans="1:2" ht="15" hidden="1" customHeight="1">
      <c r="A63" s="473">
        <v>1.2583944075965376E-5</v>
      </c>
      <c r="B63" s="467" t="s">
        <v>312</v>
      </c>
    </row>
    <row r="64" spans="1:2" ht="15" hidden="1" customHeight="1">
      <c r="A64" s="473">
        <v>6.4038516031522157E-6</v>
      </c>
      <c r="B64" s="467" t="s">
        <v>329</v>
      </c>
    </row>
    <row r="65" spans="1:2" ht="15" hidden="1" customHeight="1">
      <c r="A65" s="473">
        <v>3.8953238595198555E-6</v>
      </c>
      <c r="B65" s="467" t="s">
        <v>320</v>
      </c>
    </row>
    <row r="66" spans="1:2" ht="15" hidden="1" customHeight="1">
      <c r="A66" s="473">
        <v>3.8767998874492832E-6</v>
      </c>
      <c r="B66" s="467" t="s">
        <v>324</v>
      </c>
    </row>
    <row r="67" spans="1:2" ht="15" hidden="1" customHeight="1">
      <c r="A67" s="473">
        <v>1.3088064576768372E-6</v>
      </c>
      <c r="B67" s="467" t="s">
        <v>316</v>
      </c>
    </row>
    <row r="68" spans="1:2" ht="15" hidden="1" customHeight="1">
      <c r="A68" s="473">
        <v>2.4201980844917277E-7</v>
      </c>
      <c r="B68" s="467" t="s">
        <v>295</v>
      </c>
    </row>
    <row r="69" spans="1:2" ht="15" hidden="1" customHeight="1">
      <c r="A69" s="473">
        <v>1.5904246842161529E-7</v>
      </c>
      <c r="B69" s="467" t="s">
        <v>327</v>
      </c>
    </row>
    <row r="70" spans="1:2" ht="15" hidden="1" customHeight="1">
      <c r="A70" s="473">
        <v>1.322550402412528E-7</v>
      </c>
      <c r="B70" s="467" t="s">
        <v>326</v>
      </c>
    </row>
    <row r="71" spans="1:2" ht="15" hidden="1" customHeight="1">
      <c r="A71" s="473">
        <v>1.812770180757565E-6</v>
      </c>
      <c r="B71" s="467" t="s">
        <v>322</v>
      </c>
    </row>
    <row r="72" spans="1:2" ht="15" hidden="1" customHeight="1">
      <c r="A72" s="473">
        <v>1.5505386284150817E-6</v>
      </c>
      <c r="B72" s="467" t="s">
        <v>323</v>
      </c>
    </row>
    <row r="73" spans="1:2" ht="15" hidden="1" customHeight="1">
      <c r="A73" s="473">
        <v>6.9647407950127433E-7</v>
      </c>
      <c r="B73" s="467" t="s">
        <v>324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3" bestFit="1" customWidth="1"/>
    <col min="2" max="2" width="37" style="467" customWidth="1"/>
    <col min="3" max="16384" width="9.140625" style="465"/>
  </cols>
  <sheetData>
    <row r="1" spans="1:2">
      <c r="A1" s="473" t="s">
        <v>325</v>
      </c>
    </row>
    <row r="3" spans="1:2" ht="15" customHeight="1">
      <c r="A3" s="474" t="s">
        <v>285</v>
      </c>
      <c r="B3" s="472" t="s">
        <v>286</v>
      </c>
    </row>
    <row r="4" spans="1:2" ht="15" customHeight="1">
      <c r="A4" s="468">
        <v>0.93247188085878463</v>
      </c>
      <c r="B4" s="469" t="s">
        <v>340</v>
      </c>
    </row>
    <row r="5" spans="1:2" ht="15" customHeight="1">
      <c r="A5" s="468">
        <v>3.9662458734843732E-2</v>
      </c>
      <c r="B5" s="469" t="s">
        <v>348</v>
      </c>
    </row>
    <row r="6" spans="1:2" ht="15" customHeight="1">
      <c r="A6" s="468">
        <v>1.5129168186272104E-2</v>
      </c>
      <c r="B6" s="469" t="s">
        <v>774</v>
      </c>
    </row>
    <row r="7" spans="1:2" ht="15" customHeight="1">
      <c r="A7" s="468">
        <v>2.8332937599637145E-3</v>
      </c>
      <c r="B7" s="469" t="s">
        <v>365</v>
      </c>
    </row>
    <row r="8" spans="1:2" ht="15" customHeight="1">
      <c r="A8" s="468">
        <v>2.3987629701934755E-3</v>
      </c>
      <c r="B8" s="469" t="s">
        <v>775</v>
      </c>
    </row>
    <row r="9" spans="1:2" ht="15" customHeight="1">
      <c r="A9" s="468">
        <v>1.7686100460396655E-3</v>
      </c>
      <c r="B9" s="469" t="s">
        <v>776</v>
      </c>
    </row>
    <row r="10" spans="1:2" ht="15" customHeight="1">
      <c r="A10" s="468">
        <v>1.139067180464734E-3</v>
      </c>
      <c r="B10" s="469" t="s">
        <v>777</v>
      </c>
    </row>
    <row r="11" spans="1:2" ht="15" customHeight="1">
      <c r="A11" s="468">
        <v>8.0257915884243735E-4</v>
      </c>
      <c r="B11" s="469" t="s">
        <v>778</v>
      </c>
    </row>
    <row r="12" spans="1:2" ht="15" customHeight="1">
      <c r="A12" s="468">
        <v>7.0438447026420069E-4</v>
      </c>
      <c r="B12" s="469" t="s">
        <v>374</v>
      </c>
    </row>
    <row r="13" spans="1:2" ht="15" customHeight="1">
      <c r="A13" s="468">
        <v>5.6893216289540026E-4</v>
      </c>
      <c r="B13" s="469" t="s">
        <v>779</v>
      </c>
    </row>
    <row r="14" spans="1:2" ht="15" customHeight="1">
      <c r="A14" s="468">
        <v>3.7427517391619652E-4</v>
      </c>
      <c r="B14" s="469" t="s">
        <v>395</v>
      </c>
    </row>
    <row r="15" spans="1:2" ht="15" customHeight="1">
      <c r="A15" s="468">
        <v>3.0087119669390533E-4</v>
      </c>
      <c r="B15" s="469" t="s">
        <v>353</v>
      </c>
    </row>
    <row r="16" spans="1:2" ht="15" customHeight="1">
      <c r="A16" s="468">
        <v>2.6522461792382354E-4</v>
      </c>
      <c r="B16" s="469" t="s">
        <v>780</v>
      </c>
    </row>
    <row r="17" spans="1:2">
      <c r="A17" s="473">
        <v>1.9355102918984762E-4</v>
      </c>
      <c r="B17" s="467" t="s">
        <v>781</v>
      </c>
    </row>
    <row r="18" spans="1:2">
      <c r="A18" s="473">
        <v>1.7806042042993448E-4</v>
      </c>
      <c r="B18" s="467" t="s">
        <v>345</v>
      </c>
    </row>
    <row r="19" spans="1:2">
      <c r="A19" s="473">
        <v>1.4835536034274091E-4</v>
      </c>
      <c r="B19" s="467" t="s">
        <v>360</v>
      </c>
    </row>
    <row r="20" spans="1:2">
      <c r="A20" s="473">
        <v>1.4705684030381341E-4</v>
      </c>
      <c r="B20" s="467" t="s">
        <v>288</v>
      </c>
    </row>
    <row r="21" spans="1:2">
      <c r="A21" s="473">
        <v>1.050801778565774E-4</v>
      </c>
      <c r="B21" s="467" t="s">
        <v>782</v>
      </c>
    </row>
    <row r="22" spans="1:2">
      <c r="A22" s="473">
        <v>8.0216232707611474E-5</v>
      </c>
      <c r="B22" s="467" t="s">
        <v>783</v>
      </c>
    </row>
    <row r="23" spans="1:2">
      <c r="A23" s="473">
        <v>5.458321798458921E-5</v>
      </c>
      <c r="B23" s="467" t="s">
        <v>784</v>
      </c>
    </row>
    <row r="24" spans="1:2" hidden="1">
      <c r="A24" s="473">
        <v>4.8962650190920828E-5</v>
      </c>
      <c r="B24" s="467" t="s">
        <v>785</v>
      </c>
    </row>
    <row r="25" spans="1:2" hidden="1">
      <c r="A25" s="473">
        <v>4.5055502847754824E-5</v>
      </c>
      <c r="B25" s="467" t="s">
        <v>326</v>
      </c>
    </row>
    <row r="26" spans="1:2" hidden="1">
      <c r="A26" s="473">
        <v>4.4324384017860172E-5</v>
      </c>
      <c r="B26" s="467" t="s">
        <v>297</v>
      </c>
    </row>
    <row r="27" spans="1:2" hidden="1">
      <c r="A27" s="473">
        <v>4.1957628235568356E-5</v>
      </c>
      <c r="B27" s="467" t="s">
        <v>292</v>
      </c>
    </row>
    <row r="28" spans="1:2" hidden="1">
      <c r="A28" s="473">
        <v>3.7559674978151101E-5</v>
      </c>
      <c r="B28" s="467" t="s">
        <v>786</v>
      </c>
    </row>
    <row r="29" spans="1:2" hidden="1">
      <c r="A29" s="473">
        <v>3.6352277274685654E-5</v>
      </c>
      <c r="B29" s="467" t="s">
        <v>787</v>
      </c>
    </row>
    <row r="30" spans="1:2" hidden="1">
      <c r="A30" s="473">
        <v>3.3047625289304029E-5</v>
      </c>
      <c r="B30" s="467" t="s">
        <v>788</v>
      </c>
    </row>
    <row r="31" spans="1:2" hidden="1">
      <c r="A31" s="473">
        <v>3.155473619658025E-5</v>
      </c>
      <c r="B31" s="467" t="s">
        <v>310</v>
      </c>
    </row>
    <row r="32" spans="1:2" hidden="1">
      <c r="A32" s="473">
        <v>2.3634176314344212E-5</v>
      </c>
      <c r="B32" s="467" t="s">
        <v>789</v>
      </c>
    </row>
    <row r="33" spans="1:2" hidden="1">
      <c r="A33" s="473">
        <v>2.1612322944488987E-5</v>
      </c>
      <c r="B33" s="467" t="s">
        <v>289</v>
      </c>
    </row>
    <row r="34" spans="1:2" hidden="1">
      <c r="A34" s="473">
        <v>2.1440446444744822E-5</v>
      </c>
      <c r="B34" s="467" t="s">
        <v>293</v>
      </c>
    </row>
    <row r="35" spans="1:2" hidden="1">
      <c r="A35" s="473">
        <v>1.877272574735522E-5</v>
      </c>
      <c r="B35" s="467" t="s">
        <v>301</v>
      </c>
    </row>
    <row r="36" spans="1:2" hidden="1">
      <c r="A36" s="473">
        <v>1.8545627314342049E-5</v>
      </c>
      <c r="B36" s="467" t="s">
        <v>790</v>
      </c>
    </row>
    <row r="37" spans="1:2" hidden="1">
      <c r="A37" s="473">
        <v>1.8360804165978061E-5</v>
      </c>
      <c r="B37" s="467" t="s">
        <v>304</v>
      </c>
    </row>
    <row r="38" spans="1:2" hidden="1">
      <c r="A38" s="473">
        <v>1.8156489259937374E-5</v>
      </c>
      <c r="B38" s="467" t="s">
        <v>300</v>
      </c>
    </row>
    <row r="39" spans="1:2" hidden="1">
      <c r="A39" s="473">
        <v>1.75725680419268E-5</v>
      </c>
      <c r="B39" s="467" t="s">
        <v>791</v>
      </c>
    </row>
    <row r="40" spans="1:2" hidden="1">
      <c r="A40" s="473">
        <v>1.5689508349132142E-5</v>
      </c>
      <c r="B40" s="467" t="s">
        <v>307</v>
      </c>
    </row>
    <row r="41" spans="1:2" hidden="1">
      <c r="A41" s="473">
        <v>1.5375467333813017E-5</v>
      </c>
      <c r="B41" s="467" t="s">
        <v>296</v>
      </c>
    </row>
    <row r="42" spans="1:2" hidden="1">
      <c r="A42" s="473">
        <v>1.516713703755558E-5</v>
      </c>
      <c r="B42" s="467" t="s">
        <v>308</v>
      </c>
    </row>
    <row r="43" spans="1:2" hidden="1">
      <c r="A43" s="473">
        <v>1.3386363820884449E-5</v>
      </c>
      <c r="B43" s="467" t="s">
        <v>313</v>
      </c>
    </row>
    <row r="44" spans="1:2" hidden="1">
      <c r="A44" s="473">
        <v>1.3063509677386764E-5</v>
      </c>
      <c r="B44" s="467" t="s">
        <v>792</v>
      </c>
    </row>
    <row r="45" spans="1:2" hidden="1">
      <c r="A45" s="473">
        <v>1.2023295695242602E-5</v>
      </c>
      <c r="B45" s="467" t="s">
        <v>319</v>
      </c>
    </row>
    <row r="46" spans="1:2" hidden="1">
      <c r="A46" s="473">
        <v>1.1537732480642702E-5</v>
      </c>
      <c r="B46" s="467" t="s">
        <v>302</v>
      </c>
    </row>
    <row r="47" spans="1:2" hidden="1">
      <c r="A47" s="473">
        <v>1.1147965390685836E-5</v>
      </c>
      <c r="B47" s="467" t="s">
        <v>291</v>
      </c>
    </row>
    <row r="48" spans="1:2" hidden="1">
      <c r="A48" s="473">
        <v>1.0277007438009371E-5</v>
      </c>
      <c r="B48" s="467" t="s">
        <v>793</v>
      </c>
    </row>
    <row r="49" spans="1:2" hidden="1">
      <c r="A49" s="473">
        <v>8.792824393986085E-6</v>
      </c>
      <c r="B49" s="467" t="s">
        <v>318</v>
      </c>
    </row>
    <row r="50" spans="1:2" hidden="1">
      <c r="A50" s="473">
        <v>8.5765581732944676E-6</v>
      </c>
      <c r="B50" s="467" t="s">
        <v>306</v>
      </c>
    </row>
    <row r="51" spans="1:2" hidden="1">
      <c r="A51" s="473">
        <v>7.6070096553754797E-6</v>
      </c>
      <c r="B51" s="467" t="s">
        <v>794</v>
      </c>
    </row>
    <row r="52" spans="1:2" hidden="1">
      <c r="A52" s="473">
        <v>7.5816968606137319E-6</v>
      </c>
      <c r="B52" s="467" t="s">
        <v>290</v>
      </c>
    </row>
    <row r="53" spans="1:2" hidden="1">
      <c r="A53" s="473">
        <v>7.5508391621134594E-6</v>
      </c>
      <c r="B53" s="467" t="s">
        <v>328</v>
      </c>
    </row>
    <row r="54" spans="1:2" hidden="1">
      <c r="A54" s="473">
        <v>6.0782906146055319E-6</v>
      </c>
      <c r="B54" s="467" t="s">
        <v>303</v>
      </c>
    </row>
    <row r="55" spans="1:2" hidden="1">
      <c r="A55" s="473">
        <v>4.4686037016482484E-6</v>
      </c>
      <c r="B55" s="467" t="s">
        <v>314</v>
      </c>
    </row>
    <row r="56" spans="1:2" hidden="1">
      <c r="A56" s="473">
        <v>4.0799512035119908E-6</v>
      </c>
      <c r="B56" s="467" t="s">
        <v>295</v>
      </c>
    </row>
    <row r="57" spans="1:2" hidden="1">
      <c r="A57" s="473">
        <v>3.5323870767067943E-6</v>
      </c>
      <c r="B57" s="467" t="s">
        <v>322</v>
      </c>
    </row>
    <row r="58" spans="1:2" hidden="1">
      <c r="A58" s="473">
        <v>2.9298757066163027E-6</v>
      </c>
      <c r="B58" s="467" t="s">
        <v>315</v>
      </c>
    </row>
    <row r="59" spans="1:2" hidden="1">
      <c r="A59" s="473">
        <v>2.4464013537299744E-6</v>
      </c>
      <c r="B59" s="467" t="s">
        <v>305</v>
      </c>
    </row>
    <row r="60" spans="1:2" hidden="1">
      <c r="A60" s="473">
        <v>2.0352801170278564E-6</v>
      </c>
      <c r="B60" s="467" t="s">
        <v>294</v>
      </c>
    </row>
    <row r="61" spans="1:2" hidden="1">
      <c r="A61" s="473">
        <v>1.9253058395572339E-6</v>
      </c>
      <c r="B61" s="467" t="s">
        <v>321</v>
      </c>
    </row>
    <row r="62" spans="1:2" hidden="1">
      <c r="A62" s="473">
        <v>1.7631050576876031E-6</v>
      </c>
      <c r="B62" s="467" t="s">
        <v>317</v>
      </c>
    </row>
    <row r="63" spans="1:2" hidden="1">
      <c r="A63" s="473">
        <v>1.6059314633605962E-6</v>
      </c>
      <c r="B63" s="467" t="s">
        <v>299</v>
      </c>
    </row>
    <row r="64" spans="1:2" hidden="1">
      <c r="A64" s="473">
        <v>1.5807076158316694E-6</v>
      </c>
      <c r="B64" s="467" t="s">
        <v>329</v>
      </c>
    </row>
    <row r="65" spans="1:2" hidden="1">
      <c r="A65" s="473">
        <v>1.2251239126967573E-6</v>
      </c>
      <c r="B65" s="467" t="s">
        <v>309</v>
      </c>
    </row>
    <row r="66" spans="1:2" hidden="1">
      <c r="A66" s="473">
        <v>1.0388422011138431E-6</v>
      </c>
      <c r="B66" s="467" t="s">
        <v>795</v>
      </c>
    </row>
    <row r="67" spans="1:2" hidden="1">
      <c r="A67" s="473">
        <v>9.1776196854479436E-7</v>
      </c>
      <c r="B67" s="467" t="s">
        <v>324</v>
      </c>
    </row>
    <row r="68" spans="1:2" hidden="1">
      <c r="A68" s="473">
        <v>8.3581698484396891E-7</v>
      </c>
      <c r="B68" s="467" t="s">
        <v>316</v>
      </c>
    </row>
    <row r="69" spans="1:2" hidden="1">
      <c r="A69" s="473">
        <v>8.1246305893322499E-7</v>
      </c>
      <c r="B69" s="467" t="s">
        <v>298</v>
      </c>
    </row>
    <row r="70" spans="1:2" hidden="1">
      <c r="A70" s="473">
        <v>6.7896859819882764E-7</v>
      </c>
      <c r="B70" s="467" t="s">
        <v>323</v>
      </c>
    </row>
    <row r="71" spans="1:2" hidden="1">
      <c r="A71" s="473">
        <v>4.5031512218426975E-7</v>
      </c>
      <c r="B71" s="467" t="s">
        <v>311</v>
      </c>
    </row>
    <row r="72" spans="1:2" hidden="1">
      <c r="A72" s="473">
        <v>4.0596513881902609E-7</v>
      </c>
      <c r="B72" s="467" t="s">
        <v>320</v>
      </c>
    </row>
    <row r="73" spans="1:2" hidden="1">
      <c r="A73" s="473">
        <v>1.0396497174978151E-7</v>
      </c>
      <c r="B73" s="467" t="s">
        <v>330</v>
      </c>
    </row>
    <row r="74" spans="1:2" hidden="1">
      <c r="A74" s="473">
        <v>2.0737013871528696E-7</v>
      </c>
      <c r="B74" s="467" t="s">
        <v>311</v>
      </c>
    </row>
    <row r="75" spans="1:2" hidden="1">
      <c r="A75" s="473">
        <v>1.8131322491405005E-8</v>
      </c>
      <c r="B75" s="467" t="s">
        <v>312</v>
      </c>
    </row>
    <row r="76" spans="1:2" hidden="1">
      <c r="A76" s="473">
        <v>1.8075840703833697E-8</v>
      </c>
      <c r="B76" s="467" t="s">
        <v>330</v>
      </c>
    </row>
  </sheetData>
  <phoneticPr fontId="86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6"/>
  <sheetViews>
    <sheetView topLeftCell="A28" workbookViewId="0">
      <selection activeCell="A61" sqref="A61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1.28515625" style="465" customWidth="1"/>
    <col min="7" max="16384" width="9.140625" style="465"/>
  </cols>
  <sheetData>
    <row r="1" spans="1:2">
      <c r="A1" s="466" t="s">
        <v>331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0.84565840990980012</v>
      </c>
      <c r="B4" s="469" t="s">
        <v>700</v>
      </c>
    </row>
    <row r="5" spans="1:2" ht="15" customHeight="1">
      <c r="A5" s="468">
        <v>8.23573651848995E-2</v>
      </c>
      <c r="B5" s="469" t="s">
        <v>702</v>
      </c>
    </row>
    <row r="6" spans="1:2" ht="15" customHeight="1">
      <c r="A6" s="468">
        <v>5.4487119193078443E-2</v>
      </c>
      <c r="B6" s="469" t="s">
        <v>701</v>
      </c>
    </row>
    <row r="7" spans="1:2" ht="15" customHeight="1">
      <c r="A7" s="468">
        <v>7.221599068214935E-3</v>
      </c>
      <c r="B7" s="469" t="s">
        <v>707</v>
      </c>
    </row>
    <row r="8" spans="1:2" ht="15" customHeight="1">
      <c r="A8" s="468">
        <v>6.6931491095894744E-3</v>
      </c>
      <c r="B8" s="469" t="s">
        <v>708</v>
      </c>
    </row>
    <row r="9" spans="1:2" ht="15" customHeight="1">
      <c r="A9" s="468">
        <v>1.3510519432687986E-3</v>
      </c>
      <c r="B9" s="469" t="s">
        <v>705</v>
      </c>
    </row>
    <row r="10" spans="1:2" ht="15" customHeight="1">
      <c r="A10" s="468">
        <v>1.3480258386988988E-3</v>
      </c>
      <c r="B10" s="469" t="s">
        <v>703</v>
      </c>
    </row>
    <row r="11" spans="1:2" ht="15" customHeight="1">
      <c r="A11" s="468">
        <v>7.4100830740417376E-4</v>
      </c>
      <c r="B11" s="469" t="s">
        <v>710</v>
      </c>
    </row>
    <row r="12" spans="1:2" ht="15" customHeight="1">
      <c r="A12" s="468">
        <v>1.4225241016332723E-4</v>
      </c>
      <c r="B12" s="469" t="s">
        <v>706</v>
      </c>
    </row>
    <row r="13" spans="1:2" ht="15" customHeight="1">
      <c r="A13" s="468"/>
      <c r="B13" s="469"/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700</v>
      </c>
      <c r="G38" s="465" t="s">
        <v>711</v>
      </c>
    </row>
    <row r="39" spans="6:7">
      <c r="G39" s="465" t="s">
        <v>712</v>
      </c>
    </row>
    <row r="40" spans="6:7">
      <c r="G40" s="465" t="s">
        <v>713</v>
      </c>
    </row>
    <row r="41" spans="6:7">
      <c r="G41" s="465" t="s">
        <v>718</v>
      </c>
    </row>
    <row r="42" spans="6:7">
      <c r="G42" s="465" t="s">
        <v>719</v>
      </c>
    </row>
    <row r="43" spans="6:7">
      <c r="G43" s="465" t="s">
        <v>720</v>
      </c>
    </row>
    <row r="44" spans="6:7">
      <c r="G44" s="465" t="s">
        <v>721</v>
      </c>
    </row>
    <row r="45" spans="6:7">
      <c r="F45" s="465" t="s">
        <v>702</v>
      </c>
      <c r="G45" s="465" t="s">
        <v>729</v>
      </c>
    </row>
    <row r="46" spans="6:7">
      <c r="G46" s="465" t="s">
        <v>730</v>
      </c>
    </row>
    <row r="47" spans="6:7">
      <c r="G47" s="465" t="s">
        <v>731</v>
      </c>
    </row>
    <row r="48" spans="6:7">
      <c r="G48" s="465" t="s">
        <v>733</v>
      </c>
    </row>
    <row r="49" spans="6:7">
      <c r="G49" s="465" t="s">
        <v>737</v>
      </c>
    </row>
    <row r="50" spans="6:7">
      <c r="F50" s="465" t="s">
        <v>701</v>
      </c>
      <c r="G50" s="465" t="s">
        <v>722</v>
      </c>
    </row>
    <row r="51" spans="6:7">
      <c r="G51" s="465" t="s">
        <v>723</v>
      </c>
    </row>
    <row r="52" spans="6:7">
      <c r="G52" s="465" t="s">
        <v>725</v>
      </c>
    </row>
    <row r="53" spans="6:7">
      <c r="G53" s="465" t="s">
        <v>726</v>
      </c>
    </row>
    <row r="54" spans="6:7">
      <c r="G54" s="465" t="s">
        <v>727</v>
      </c>
    </row>
    <row r="55" spans="6:7">
      <c r="F55" s="465" t="s">
        <v>707</v>
      </c>
      <c r="G55" s="465" t="s">
        <v>758</v>
      </c>
    </row>
    <row r="56" spans="6:7">
      <c r="G56" s="465" t="s">
        <v>773</v>
      </c>
    </row>
    <row r="57" spans="6:7">
      <c r="G57" s="465" t="s">
        <v>759</v>
      </c>
    </row>
    <row r="58" spans="6:7">
      <c r="F58" s="465" t="s">
        <v>708</v>
      </c>
      <c r="G58" s="465" t="s">
        <v>761</v>
      </c>
    </row>
    <row r="59" spans="6:7">
      <c r="G59" s="465" t="s">
        <v>763</v>
      </c>
    </row>
    <row r="60" spans="6:7">
      <c r="F60" s="465" t="s">
        <v>705</v>
      </c>
      <c r="G60" s="465" t="s">
        <v>745</v>
      </c>
    </row>
    <row r="61" spans="6:7">
      <c r="F61" s="465" t="s">
        <v>703</v>
      </c>
      <c r="G61" s="465" t="s">
        <v>739</v>
      </c>
    </row>
    <row r="62" spans="6:7">
      <c r="F62" s="465" t="s">
        <v>710</v>
      </c>
      <c r="G62" s="465" t="s">
        <v>710</v>
      </c>
    </row>
    <row r="63" spans="6:7">
      <c r="F63" s="465" t="s">
        <v>706</v>
      </c>
      <c r="G63" s="465" t="s">
        <v>748</v>
      </c>
    </row>
    <row r="64" spans="6:7">
      <c r="G64" s="465" t="s">
        <v>756</v>
      </c>
    </row>
    <row r="66" spans="1:1">
      <c r="A66" s="466" t="s">
        <v>765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3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9.5703125" style="465" customWidth="1"/>
    <col min="7" max="16384" width="9.140625" style="465"/>
  </cols>
  <sheetData>
    <row r="1" spans="1:2">
      <c r="A1" s="466" t="s">
        <v>332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0.88860098976140589</v>
      </c>
      <c r="B4" s="469" t="s">
        <v>700</v>
      </c>
    </row>
    <row r="5" spans="1:2" ht="15" customHeight="1">
      <c r="A5" s="468">
        <v>6.9170798130280764E-2</v>
      </c>
      <c r="B5" s="469" t="s">
        <v>702</v>
      </c>
    </row>
    <row r="6" spans="1:2" ht="15" customHeight="1">
      <c r="A6" s="468">
        <v>3.0128081224720379E-2</v>
      </c>
      <c r="B6" s="469" t="s">
        <v>701</v>
      </c>
    </row>
    <row r="7" spans="1:2" ht="15" customHeight="1">
      <c r="A7" s="468">
        <v>5.133349170600222E-3</v>
      </c>
      <c r="B7" s="469" t="s">
        <v>705</v>
      </c>
    </row>
    <row r="8" spans="1:2" ht="15" customHeight="1">
      <c r="A8" s="468">
        <v>3.0773573062415362E-3</v>
      </c>
      <c r="B8" s="469" t="s">
        <v>703</v>
      </c>
    </row>
    <row r="9" spans="1:2" ht="15" customHeight="1">
      <c r="A9" s="468">
        <v>2.7054247877103901E-3</v>
      </c>
      <c r="B9" s="469" t="s">
        <v>706</v>
      </c>
    </row>
    <row r="10" spans="1:2" ht="15" customHeight="1">
      <c r="A10" s="468">
        <v>1.1613427966136187E-3</v>
      </c>
      <c r="B10" s="469" t="s">
        <v>707</v>
      </c>
    </row>
    <row r="11" spans="1:2" ht="15" customHeight="1">
      <c r="A11" s="468">
        <v>1.5908034998045492E-5</v>
      </c>
      <c r="B11" s="469" t="s">
        <v>770</v>
      </c>
    </row>
    <row r="12" spans="1:2" ht="15" customHeight="1">
      <c r="A12" s="468">
        <v>6.479118319692449E-6</v>
      </c>
      <c r="B12" s="469" t="s">
        <v>704</v>
      </c>
    </row>
    <row r="13" spans="1:2" ht="15" customHeight="1">
      <c r="A13" s="468">
        <v>2.6632992019902813E-7</v>
      </c>
      <c r="B13" s="469" t="s">
        <v>710</v>
      </c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700</v>
      </c>
      <c r="G38" s="465" t="s">
        <v>711</v>
      </c>
    </row>
    <row r="39" spans="6:7">
      <c r="G39" s="465" t="s">
        <v>712</v>
      </c>
    </row>
    <row r="40" spans="6:7">
      <c r="G40" s="465" t="s">
        <v>713</v>
      </c>
    </row>
    <row r="41" spans="6:7">
      <c r="G41" s="465" t="s">
        <v>718</v>
      </c>
    </row>
    <row r="42" spans="6:7">
      <c r="G42" s="465" t="s">
        <v>719</v>
      </c>
    </row>
    <row r="43" spans="6:7">
      <c r="G43" s="465" t="s">
        <v>720</v>
      </c>
    </row>
    <row r="44" spans="6:7">
      <c r="G44" s="465" t="s">
        <v>721</v>
      </c>
    </row>
    <row r="45" spans="6:7">
      <c r="F45" s="465" t="s">
        <v>702</v>
      </c>
      <c r="G45" s="465" t="s">
        <v>728</v>
      </c>
    </row>
    <row r="46" spans="6:7">
      <c r="G46" s="465" t="s">
        <v>729</v>
      </c>
    </row>
    <row r="47" spans="6:7">
      <c r="G47" s="465" t="s">
        <v>730</v>
      </c>
    </row>
    <row r="48" spans="6:7">
      <c r="G48" s="465" t="s">
        <v>731</v>
      </c>
    </row>
    <row r="49" spans="6:7">
      <c r="G49" s="465" t="s">
        <v>732</v>
      </c>
    </row>
    <row r="50" spans="6:7">
      <c r="G50" s="465" t="s">
        <v>733</v>
      </c>
    </row>
    <row r="51" spans="6:7">
      <c r="G51" s="465" t="s">
        <v>734</v>
      </c>
    </row>
    <row r="52" spans="6:7">
      <c r="G52" s="465" t="s">
        <v>736</v>
      </c>
    </row>
    <row r="53" spans="6:7">
      <c r="G53" s="465" t="s">
        <v>737</v>
      </c>
    </row>
    <row r="54" spans="6:7">
      <c r="F54" s="465" t="s">
        <v>701</v>
      </c>
      <c r="G54" s="465" t="s">
        <v>722</v>
      </c>
    </row>
    <row r="55" spans="6:7">
      <c r="G55" s="465" t="s">
        <v>723</v>
      </c>
    </row>
    <row r="56" spans="6:7">
      <c r="G56" s="465" t="s">
        <v>771</v>
      </c>
    </row>
    <row r="57" spans="6:7">
      <c r="G57" s="465" t="s">
        <v>725</v>
      </c>
    </row>
    <row r="58" spans="6:7">
      <c r="G58" s="465" t="s">
        <v>726</v>
      </c>
    </row>
    <row r="59" spans="6:7">
      <c r="G59" s="465" t="s">
        <v>727</v>
      </c>
    </row>
    <row r="60" spans="6:7">
      <c r="F60" s="465" t="s">
        <v>705</v>
      </c>
      <c r="G60" s="465" t="s">
        <v>745</v>
      </c>
    </row>
    <row r="61" spans="6:7">
      <c r="F61" s="465" t="s">
        <v>703</v>
      </c>
      <c r="G61" s="465" t="s">
        <v>739</v>
      </c>
    </row>
    <row r="62" spans="6:7">
      <c r="F62" s="465" t="s">
        <v>706</v>
      </c>
      <c r="G62" s="465" t="s">
        <v>748</v>
      </c>
    </row>
    <row r="63" spans="6:7">
      <c r="G63" s="465" t="s">
        <v>749</v>
      </c>
    </row>
    <row r="64" spans="6:7">
      <c r="G64" s="465" t="s">
        <v>750</v>
      </c>
    </row>
    <row r="65" spans="1:7">
      <c r="G65" s="465" t="s">
        <v>752</v>
      </c>
    </row>
    <row r="66" spans="1:7">
      <c r="F66" s="465" t="s">
        <v>707</v>
      </c>
      <c r="G66" s="465" t="s">
        <v>772</v>
      </c>
    </row>
    <row r="67" spans="1:7">
      <c r="G67" s="465" t="s">
        <v>758</v>
      </c>
    </row>
    <row r="68" spans="1:7">
      <c r="G68" s="465" t="s">
        <v>759</v>
      </c>
    </row>
    <row r="69" spans="1:7">
      <c r="F69" s="465" t="s">
        <v>770</v>
      </c>
      <c r="G69" s="465" t="s">
        <v>770</v>
      </c>
    </row>
    <row r="70" spans="1:7">
      <c r="F70" s="465" t="s">
        <v>704</v>
      </c>
      <c r="G70" s="465" t="s">
        <v>704</v>
      </c>
    </row>
    <row r="71" spans="1:7">
      <c r="F71" s="465" t="s">
        <v>710</v>
      </c>
      <c r="G71" s="465" t="s">
        <v>710</v>
      </c>
    </row>
    <row r="73" spans="1:7">
      <c r="A73" s="466" t="s">
        <v>765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5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4.5703125" style="465" customWidth="1"/>
    <col min="7" max="16384" width="9.140625" style="465"/>
  </cols>
  <sheetData>
    <row r="1" spans="1:2">
      <c r="A1" s="466" t="s">
        <v>333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0.89486713262718842</v>
      </c>
      <c r="B4" s="469" t="s">
        <v>700</v>
      </c>
    </row>
    <row r="5" spans="1:2" ht="15" customHeight="1">
      <c r="A5" s="468">
        <v>3.5559829998011619E-2</v>
      </c>
      <c r="B5" s="469" t="s">
        <v>701</v>
      </c>
    </row>
    <row r="6" spans="1:2" ht="15" customHeight="1">
      <c r="A6" s="468">
        <v>3.2477557277148121E-2</v>
      </c>
      <c r="B6" s="469" t="s">
        <v>703</v>
      </c>
    </row>
    <row r="7" spans="1:2" ht="15" customHeight="1">
      <c r="A7" s="468">
        <v>1.7565305771781572E-2</v>
      </c>
      <c r="B7" s="469" t="s">
        <v>702</v>
      </c>
    </row>
    <row r="8" spans="1:2" ht="15" customHeight="1">
      <c r="A8" s="468">
        <v>7.8865624753797822E-3</v>
      </c>
      <c r="B8" s="469" t="s">
        <v>704</v>
      </c>
    </row>
    <row r="9" spans="1:2" ht="15" customHeight="1">
      <c r="A9" s="468">
        <v>6.1944960049005451E-3</v>
      </c>
      <c r="B9" s="469" t="s">
        <v>707</v>
      </c>
    </row>
    <row r="10" spans="1:2" ht="15" customHeight="1">
      <c r="A10" s="468">
        <v>4.2078164399514438E-3</v>
      </c>
      <c r="B10" s="469" t="s">
        <v>708</v>
      </c>
    </row>
    <row r="11" spans="1:2" ht="15" customHeight="1">
      <c r="A11" s="468">
        <v>6.7681003484134185E-4</v>
      </c>
      <c r="B11" s="469" t="s">
        <v>706</v>
      </c>
    </row>
    <row r="12" spans="1:2" ht="15" customHeight="1">
      <c r="A12" s="468">
        <v>5.5968480188805191E-4</v>
      </c>
      <c r="B12" s="469" t="s">
        <v>705</v>
      </c>
    </row>
    <row r="13" spans="1:2" ht="15" customHeight="1">
      <c r="A13" s="468">
        <v>3.9145727793025951E-6</v>
      </c>
      <c r="B13" s="469" t="s">
        <v>710</v>
      </c>
    </row>
    <row r="14" spans="1:2" ht="15" customHeight="1">
      <c r="A14" s="468">
        <v>8.9306311789035784E-7</v>
      </c>
      <c r="B14" s="469" t="s">
        <v>766</v>
      </c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700</v>
      </c>
      <c r="G38" s="465" t="s">
        <v>711</v>
      </c>
    </row>
    <row r="39" spans="6:7">
      <c r="G39" s="465" t="s">
        <v>712</v>
      </c>
    </row>
    <row r="40" spans="6:7">
      <c r="G40" s="465" t="s">
        <v>713</v>
      </c>
    </row>
    <row r="41" spans="6:7">
      <c r="G41" s="465" t="s">
        <v>716</v>
      </c>
    </row>
    <row r="42" spans="6:7">
      <c r="G42" s="465" t="s">
        <v>718</v>
      </c>
    </row>
    <row r="43" spans="6:7">
      <c r="G43" s="465" t="s">
        <v>719</v>
      </c>
    </row>
    <row r="44" spans="6:7">
      <c r="G44" s="465" t="s">
        <v>720</v>
      </c>
    </row>
    <row r="45" spans="6:7">
      <c r="G45" s="465" t="s">
        <v>721</v>
      </c>
    </row>
    <row r="46" spans="6:7">
      <c r="F46" s="465" t="s">
        <v>701</v>
      </c>
      <c r="G46" s="465" t="s">
        <v>722</v>
      </c>
    </row>
    <row r="47" spans="6:7">
      <c r="G47" s="465" t="s">
        <v>723</v>
      </c>
    </row>
    <row r="48" spans="6:7">
      <c r="G48" s="465" t="s">
        <v>725</v>
      </c>
    </row>
    <row r="49" spans="6:7">
      <c r="G49" s="465" t="s">
        <v>726</v>
      </c>
    </row>
    <row r="50" spans="6:7">
      <c r="G50" s="465" t="s">
        <v>727</v>
      </c>
    </row>
    <row r="51" spans="6:7">
      <c r="F51" s="465" t="s">
        <v>703</v>
      </c>
      <c r="G51" s="465" t="s">
        <v>738</v>
      </c>
    </row>
    <row r="52" spans="6:7">
      <c r="G52" s="465" t="s">
        <v>739</v>
      </c>
    </row>
    <row r="53" spans="6:7">
      <c r="G53" s="465" t="s">
        <v>740</v>
      </c>
    </row>
    <row r="54" spans="6:7">
      <c r="F54" s="465" t="s">
        <v>702</v>
      </c>
      <c r="G54" s="465" t="s">
        <v>729</v>
      </c>
    </row>
    <row r="55" spans="6:7">
      <c r="G55" s="465" t="s">
        <v>730</v>
      </c>
    </row>
    <row r="56" spans="6:7">
      <c r="G56" s="465" t="s">
        <v>731</v>
      </c>
    </row>
    <row r="57" spans="6:7">
      <c r="G57" s="465" t="s">
        <v>732</v>
      </c>
    </row>
    <row r="58" spans="6:7">
      <c r="G58" s="465" t="s">
        <v>733</v>
      </c>
    </row>
    <row r="59" spans="6:7">
      <c r="G59" s="465" t="s">
        <v>737</v>
      </c>
    </row>
    <row r="60" spans="6:7">
      <c r="F60" s="465" t="s">
        <v>704</v>
      </c>
      <c r="G60" s="465" t="s">
        <v>704</v>
      </c>
    </row>
    <row r="61" spans="6:7">
      <c r="F61" s="465" t="s">
        <v>707</v>
      </c>
      <c r="G61" s="465" t="s">
        <v>767</v>
      </c>
    </row>
    <row r="62" spans="6:7">
      <c r="G62" s="465" t="s">
        <v>758</v>
      </c>
    </row>
    <row r="63" spans="6:7">
      <c r="G63" s="465" t="s">
        <v>759</v>
      </c>
    </row>
    <row r="64" spans="6:7">
      <c r="F64" s="465" t="s">
        <v>708</v>
      </c>
      <c r="G64" s="465" t="s">
        <v>761</v>
      </c>
    </row>
    <row r="65" spans="1:7">
      <c r="G65" s="465" t="s">
        <v>762</v>
      </c>
    </row>
    <row r="66" spans="1:7">
      <c r="G66" s="465" t="s">
        <v>768</v>
      </c>
    </row>
    <row r="67" spans="1:7">
      <c r="G67" s="465" t="s">
        <v>763</v>
      </c>
    </row>
    <row r="68" spans="1:7">
      <c r="F68" s="465" t="s">
        <v>706</v>
      </c>
      <c r="G68" s="465" t="s">
        <v>769</v>
      </c>
    </row>
    <row r="69" spans="1:7">
      <c r="G69" s="465" t="s">
        <v>757</v>
      </c>
    </row>
    <row r="70" spans="1:7">
      <c r="F70" s="465" t="s">
        <v>705</v>
      </c>
      <c r="G70" s="465" t="s">
        <v>741</v>
      </c>
    </row>
    <row r="71" spans="1:7">
      <c r="G71" s="465" t="s">
        <v>744</v>
      </c>
    </row>
    <row r="72" spans="1:7">
      <c r="F72" s="465" t="s">
        <v>710</v>
      </c>
      <c r="G72" s="465" t="s">
        <v>710</v>
      </c>
    </row>
    <row r="73" spans="1:7">
      <c r="F73" s="465" t="s">
        <v>766</v>
      </c>
      <c r="G73" s="465" t="s">
        <v>766</v>
      </c>
    </row>
    <row r="75" spans="1:7">
      <c r="A75" s="466" t="s">
        <v>765</v>
      </c>
    </row>
  </sheetData>
  <phoneticPr fontId="86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5"/>
  <sheetViews>
    <sheetView tabSelected="1"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2.7109375" style="465" customWidth="1"/>
    <col min="7" max="16384" width="9.140625" style="465"/>
  </cols>
  <sheetData>
    <row r="1" spans="1:2">
      <c r="A1" s="466" t="s">
        <v>334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0.76603258171736155</v>
      </c>
      <c r="B4" s="469" t="s">
        <v>700</v>
      </c>
    </row>
    <row r="5" spans="1:2" ht="15" customHeight="1">
      <c r="A5" s="468">
        <v>0.12426162407636847</v>
      </c>
      <c r="B5" s="469" t="s">
        <v>701</v>
      </c>
    </row>
    <row r="6" spans="1:2" ht="15" customHeight="1">
      <c r="A6" s="468">
        <v>5.5226528447410966E-2</v>
      </c>
      <c r="B6" s="469" t="s">
        <v>702</v>
      </c>
    </row>
    <row r="7" spans="1:2" ht="15" customHeight="1">
      <c r="A7" s="468">
        <v>3.9459540253974239E-2</v>
      </c>
      <c r="B7" s="469" t="s">
        <v>703</v>
      </c>
    </row>
    <row r="8" spans="1:2" ht="15" customHeight="1">
      <c r="A8" s="468">
        <v>7.346146018805403E-3</v>
      </c>
      <c r="B8" s="469" t="s">
        <v>704</v>
      </c>
    </row>
    <row r="9" spans="1:2" ht="15" customHeight="1">
      <c r="A9" s="468">
        <v>4.0489585472956828E-3</v>
      </c>
      <c r="B9" s="469" t="s">
        <v>705</v>
      </c>
    </row>
    <row r="10" spans="1:2" ht="15" customHeight="1">
      <c r="A10" s="468">
        <v>2.3330206869094984E-3</v>
      </c>
      <c r="B10" s="469" t="s">
        <v>706</v>
      </c>
    </row>
    <row r="11" spans="1:2" ht="15" customHeight="1">
      <c r="A11" s="468">
        <v>1.1065885898060826E-3</v>
      </c>
      <c r="B11" s="469" t="s">
        <v>707</v>
      </c>
    </row>
    <row r="12" spans="1:2" ht="15" customHeight="1">
      <c r="A12" s="468">
        <v>1.3183607920744502E-4</v>
      </c>
      <c r="B12" s="469" t="s">
        <v>708</v>
      </c>
    </row>
    <row r="13" spans="1:2" ht="15" customHeight="1">
      <c r="A13" s="468">
        <v>2.9650072598162253E-5</v>
      </c>
      <c r="B13" s="469" t="s">
        <v>709</v>
      </c>
    </row>
    <row r="14" spans="1:2" ht="15" customHeight="1">
      <c r="A14" s="468">
        <v>2.3507826088877209E-5</v>
      </c>
      <c r="B14" s="469" t="s">
        <v>710</v>
      </c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700</v>
      </c>
      <c r="G38" s="465" t="s">
        <v>711</v>
      </c>
    </row>
    <row r="39" spans="6:7">
      <c r="G39" s="465" t="s">
        <v>712</v>
      </c>
    </row>
    <row r="40" spans="6:7">
      <c r="G40" s="465" t="s">
        <v>713</v>
      </c>
    </row>
    <row r="41" spans="6:7">
      <c r="G41" s="465" t="s">
        <v>714</v>
      </c>
    </row>
    <row r="42" spans="6:7">
      <c r="G42" s="465" t="s">
        <v>715</v>
      </c>
    </row>
    <row r="43" spans="6:7">
      <c r="G43" s="465" t="s">
        <v>716</v>
      </c>
    </row>
    <row r="44" spans="6:7">
      <c r="G44" s="465" t="s">
        <v>717</v>
      </c>
    </row>
    <row r="45" spans="6:7">
      <c r="G45" s="465" t="s">
        <v>718</v>
      </c>
    </row>
    <row r="46" spans="6:7">
      <c r="G46" s="465" t="s">
        <v>719</v>
      </c>
    </row>
    <row r="47" spans="6:7">
      <c r="G47" s="465" t="s">
        <v>720</v>
      </c>
    </row>
    <row r="48" spans="6:7">
      <c r="G48" s="465" t="s">
        <v>721</v>
      </c>
    </row>
    <row r="49" spans="6:7">
      <c r="F49" s="465" t="s">
        <v>701</v>
      </c>
      <c r="G49" s="465" t="s">
        <v>722</v>
      </c>
    </row>
    <row r="50" spans="6:7">
      <c r="G50" s="465" t="s">
        <v>723</v>
      </c>
    </row>
    <row r="51" spans="6:7">
      <c r="G51" s="465" t="s">
        <v>724</v>
      </c>
    </row>
    <row r="52" spans="6:7">
      <c r="G52" s="465" t="s">
        <v>725</v>
      </c>
    </row>
    <row r="53" spans="6:7">
      <c r="G53" s="465" t="s">
        <v>726</v>
      </c>
    </row>
    <row r="54" spans="6:7">
      <c r="G54" s="465" t="s">
        <v>727</v>
      </c>
    </row>
    <row r="55" spans="6:7">
      <c r="F55" s="465" t="s">
        <v>702</v>
      </c>
      <c r="G55" s="465" t="s">
        <v>728</v>
      </c>
    </row>
    <row r="56" spans="6:7">
      <c r="G56" s="465" t="s">
        <v>729</v>
      </c>
    </row>
    <row r="57" spans="6:7">
      <c r="G57" s="465" t="s">
        <v>730</v>
      </c>
    </row>
    <row r="58" spans="6:7">
      <c r="G58" s="465" t="s">
        <v>731</v>
      </c>
    </row>
    <row r="59" spans="6:7">
      <c r="G59" s="465" t="s">
        <v>732</v>
      </c>
    </row>
    <row r="60" spans="6:7">
      <c r="G60" s="465" t="s">
        <v>733</v>
      </c>
    </row>
    <row r="61" spans="6:7">
      <c r="G61" s="465" t="s">
        <v>734</v>
      </c>
    </row>
    <row r="62" spans="6:7">
      <c r="G62" s="465" t="s">
        <v>735</v>
      </c>
    </row>
    <row r="63" spans="6:7">
      <c r="G63" s="465" t="s">
        <v>736</v>
      </c>
    </row>
    <row r="64" spans="6:7">
      <c r="G64" s="465" t="s">
        <v>737</v>
      </c>
    </row>
    <row r="65" spans="6:7">
      <c r="F65" s="465" t="s">
        <v>703</v>
      </c>
      <c r="G65" s="465" t="s">
        <v>738</v>
      </c>
    </row>
    <row r="66" spans="6:7">
      <c r="G66" s="465" t="s">
        <v>739</v>
      </c>
    </row>
    <row r="67" spans="6:7">
      <c r="G67" s="465" t="s">
        <v>740</v>
      </c>
    </row>
    <row r="68" spans="6:7">
      <c r="F68" s="465" t="s">
        <v>704</v>
      </c>
      <c r="G68" s="465" t="s">
        <v>704</v>
      </c>
    </row>
    <row r="69" spans="6:7">
      <c r="F69" s="465" t="s">
        <v>705</v>
      </c>
      <c r="G69" s="465" t="s">
        <v>741</v>
      </c>
    </row>
    <row r="70" spans="6:7">
      <c r="G70" s="465" t="s">
        <v>742</v>
      </c>
    </row>
    <row r="71" spans="6:7">
      <c r="G71" s="465" t="s">
        <v>743</v>
      </c>
    </row>
    <row r="72" spans="6:7">
      <c r="G72" s="465" t="s">
        <v>744</v>
      </c>
    </row>
    <row r="73" spans="6:7">
      <c r="G73" s="465" t="s">
        <v>745</v>
      </c>
    </row>
    <row r="74" spans="6:7">
      <c r="F74" s="465" t="s">
        <v>706</v>
      </c>
      <c r="G74" s="465" t="s">
        <v>746</v>
      </c>
    </row>
    <row r="75" spans="6:7">
      <c r="G75" s="465" t="s">
        <v>747</v>
      </c>
    </row>
    <row r="76" spans="6:7">
      <c r="G76" s="465" t="s">
        <v>748</v>
      </c>
    </row>
    <row r="77" spans="6:7">
      <c r="G77" s="465" t="s">
        <v>749</v>
      </c>
    </row>
    <row r="78" spans="6:7">
      <c r="G78" s="465" t="s">
        <v>750</v>
      </c>
    </row>
    <row r="79" spans="6:7">
      <c r="G79" s="465" t="s">
        <v>751</v>
      </c>
    </row>
    <row r="80" spans="6:7">
      <c r="G80" s="465" t="s">
        <v>752</v>
      </c>
    </row>
    <row r="81" spans="1:7">
      <c r="G81" s="465" t="s">
        <v>753</v>
      </c>
    </row>
    <row r="82" spans="1:7">
      <c r="G82" s="465" t="s">
        <v>754</v>
      </c>
    </row>
    <row r="83" spans="1:7">
      <c r="G83" s="465" t="s">
        <v>755</v>
      </c>
    </row>
    <row r="84" spans="1:7">
      <c r="G84" s="465" t="s">
        <v>756</v>
      </c>
    </row>
    <row r="85" spans="1:7">
      <c r="G85" s="465" t="s">
        <v>757</v>
      </c>
    </row>
    <row r="86" spans="1:7">
      <c r="F86" s="465" t="s">
        <v>707</v>
      </c>
      <c r="G86" s="465" t="s">
        <v>758</v>
      </c>
    </row>
    <row r="87" spans="1:7">
      <c r="G87" s="465" t="s">
        <v>759</v>
      </c>
    </row>
    <row r="88" spans="1:7">
      <c r="F88" s="465" t="s">
        <v>708</v>
      </c>
      <c r="G88" s="465" t="s">
        <v>760</v>
      </c>
    </row>
    <row r="89" spans="1:7">
      <c r="G89" s="465" t="s">
        <v>761</v>
      </c>
    </row>
    <row r="90" spans="1:7">
      <c r="G90" s="465" t="s">
        <v>762</v>
      </c>
    </row>
    <row r="91" spans="1:7">
      <c r="G91" s="465" t="s">
        <v>763</v>
      </c>
    </row>
    <row r="92" spans="1:7">
      <c r="F92" s="465" t="s">
        <v>709</v>
      </c>
      <c r="G92" s="465" t="s">
        <v>764</v>
      </c>
    </row>
    <row r="93" spans="1:7">
      <c r="F93" s="465" t="s">
        <v>710</v>
      </c>
      <c r="G93" s="465" t="s">
        <v>710</v>
      </c>
    </row>
    <row r="95" spans="1:7">
      <c r="A95" s="466" t="s">
        <v>765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0"/>
  <sheetViews>
    <sheetView zoomScale="85" workbookViewId="0">
      <pane xSplit="2" ySplit="3" topLeftCell="C14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338</v>
      </c>
      <c r="C4" s="459" t="s">
        <v>339</v>
      </c>
      <c r="D4" s="459" t="s">
        <v>340</v>
      </c>
    </row>
    <row r="5" spans="1:4">
      <c r="A5">
        <v>2</v>
      </c>
      <c r="B5" s="458" t="s">
        <v>341</v>
      </c>
      <c r="C5" s="459" t="s">
        <v>342</v>
      </c>
      <c r="D5" s="459" t="s">
        <v>340</v>
      </c>
    </row>
    <row r="6" spans="1:4">
      <c r="A6">
        <v>3</v>
      </c>
      <c r="B6" s="458" t="s">
        <v>343</v>
      </c>
      <c r="C6" s="459" t="s">
        <v>344</v>
      </c>
      <c r="D6" s="459" t="s">
        <v>345</v>
      </c>
    </row>
    <row r="7" spans="1:4">
      <c r="A7">
        <v>4</v>
      </c>
      <c r="B7" s="458" t="s">
        <v>346</v>
      </c>
      <c r="C7" s="459" t="s">
        <v>347</v>
      </c>
      <c r="D7" s="459" t="s">
        <v>348</v>
      </c>
    </row>
    <row r="8" spans="1:4">
      <c r="A8">
        <v>5</v>
      </c>
      <c r="B8" s="458" t="s">
        <v>349</v>
      </c>
      <c r="C8" s="459" t="s">
        <v>350</v>
      </c>
      <c r="D8" s="459" t="s">
        <v>340</v>
      </c>
    </row>
    <row r="9" spans="1:4">
      <c r="A9">
        <v>6</v>
      </c>
      <c r="B9" s="458" t="s">
        <v>351</v>
      </c>
      <c r="C9" s="459" t="s">
        <v>352</v>
      </c>
      <c r="D9" s="459" t="s">
        <v>353</v>
      </c>
    </row>
    <row r="10" spans="1:4">
      <c r="A10">
        <v>7</v>
      </c>
      <c r="B10" s="458" t="s">
        <v>354</v>
      </c>
      <c r="C10" s="459" t="s">
        <v>355</v>
      </c>
      <c r="D10" s="459" t="s">
        <v>340</v>
      </c>
    </row>
    <row r="11" spans="1:4">
      <c r="A11">
        <v>8</v>
      </c>
      <c r="B11" s="458" t="s">
        <v>356</v>
      </c>
      <c r="C11" s="459" t="s">
        <v>357</v>
      </c>
      <c r="D11" s="459" t="s">
        <v>348</v>
      </c>
    </row>
    <row r="12" spans="1:4">
      <c r="A12">
        <v>9</v>
      </c>
      <c r="B12" s="458" t="s">
        <v>358</v>
      </c>
      <c r="C12" s="459" t="s">
        <v>359</v>
      </c>
      <c r="D12" s="459" t="s">
        <v>360</v>
      </c>
    </row>
    <row r="13" spans="1:4">
      <c r="A13">
        <v>10</v>
      </c>
      <c r="B13" s="458" t="s">
        <v>361</v>
      </c>
      <c r="C13" s="459" t="s">
        <v>362</v>
      </c>
      <c r="D13" s="459" t="s">
        <v>340</v>
      </c>
    </row>
    <row r="14" spans="1:4">
      <c r="A14">
        <v>11</v>
      </c>
      <c r="B14" s="458" t="s">
        <v>363</v>
      </c>
      <c r="C14" s="459" t="s">
        <v>364</v>
      </c>
      <c r="D14" s="459" t="s">
        <v>365</v>
      </c>
    </row>
    <row r="15" spans="1:4">
      <c r="A15">
        <v>12</v>
      </c>
      <c r="B15" s="458" t="s">
        <v>366</v>
      </c>
      <c r="C15" s="459" t="s">
        <v>367</v>
      </c>
      <c r="D15" s="459" t="s">
        <v>348</v>
      </c>
    </row>
    <row r="16" spans="1:4">
      <c r="A16">
        <v>13</v>
      </c>
      <c r="B16" s="458" t="s">
        <v>368</v>
      </c>
      <c r="C16" s="459" t="s">
        <v>369</v>
      </c>
      <c r="D16" s="459" t="s">
        <v>340</v>
      </c>
    </row>
    <row r="17" spans="1:4">
      <c r="A17">
        <v>14</v>
      </c>
      <c r="B17" s="458" t="s">
        <v>370</v>
      </c>
      <c r="C17" s="459" t="s">
        <v>371</v>
      </c>
      <c r="D17" s="459" t="s">
        <v>365</v>
      </c>
    </row>
    <row r="18" spans="1:4">
      <c r="A18">
        <v>15</v>
      </c>
      <c r="B18" s="458" t="s">
        <v>372</v>
      </c>
      <c r="C18" s="459" t="s">
        <v>373</v>
      </c>
      <c r="D18" s="459" t="s">
        <v>374</v>
      </c>
    </row>
    <row r="19" spans="1:4">
      <c r="A19">
        <v>16</v>
      </c>
      <c r="B19" s="458" t="s">
        <v>375</v>
      </c>
      <c r="C19" s="459" t="s">
        <v>376</v>
      </c>
      <c r="D19" s="459" t="s">
        <v>348</v>
      </c>
    </row>
    <row r="20" spans="1:4">
      <c r="A20">
        <v>17</v>
      </c>
      <c r="B20" s="458" t="s">
        <v>377</v>
      </c>
      <c r="C20" s="459" t="s">
        <v>378</v>
      </c>
      <c r="D20" s="459" t="s">
        <v>348</v>
      </c>
    </row>
    <row r="21" spans="1:4">
      <c r="A21">
        <v>18</v>
      </c>
      <c r="B21" s="458" t="s">
        <v>379</v>
      </c>
      <c r="C21" s="459" t="s">
        <v>380</v>
      </c>
      <c r="D21" s="459" t="s">
        <v>353</v>
      </c>
    </row>
    <row r="22" spans="1:4">
      <c r="A22">
        <v>19</v>
      </c>
      <c r="B22" s="458" t="s">
        <v>381</v>
      </c>
      <c r="C22" s="459" t="s">
        <v>382</v>
      </c>
      <c r="D22" s="459" t="s">
        <v>340</v>
      </c>
    </row>
    <row r="23" spans="1:4">
      <c r="A23">
        <v>20</v>
      </c>
      <c r="B23" s="458" t="s">
        <v>383</v>
      </c>
      <c r="C23" s="459" t="s">
        <v>384</v>
      </c>
      <c r="D23" s="459" t="s">
        <v>345</v>
      </c>
    </row>
    <row r="24" spans="1:4">
      <c r="A24">
        <v>21</v>
      </c>
      <c r="B24" s="458" t="s">
        <v>385</v>
      </c>
      <c r="C24" s="459" t="s">
        <v>386</v>
      </c>
      <c r="D24" s="459" t="s">
        <v>353</v>
      </c>
    </row>
    <row r="25" spans="1:4">
      <c r="A25">
        <v>22</v>
      </c>
      <c r="B25" s="458" t="s">
        <v>387</v>
      </c>
      <c r="C25" s="459" t="s">
        <v>388</v>
      </c>
      <c r="D25" s="459" t="s">
        <v>340</v>
      </c>
    </row>
    <row r="26" spans="1:4">
      <c r="A26">
        <v>23</v>
      </c>
      <c r="B26" s="458" t="s">
        <v>389</v>
      </c>
      <c r="C26" s="459" t="s">
        <v>390</v>
      </c>
      <c r="D26" s="459" t="s">
        <v>374</v>
      </c>
    </row>
    <row r="27" spans="1:4">
      <c r="A27">
        <v>24</v>
      </c>
      <c r="B27" s="458" t="s">
        <v>391</v>
      </c>
      <c r="C27" s="459" t="s">
        <v>392</v>
      </c>
      <c r="D27" s="459" t="s">
        <v>374</v>
      </c>
    </row>
    <row r="28" spans="1:4">
      <c r="A28">
        <v>25</v>
      </c>
      <c r="B28" s="458" t="s">
        <v>393</v>
      </c>
      <c r="C28" s="459" t="s">
        <v>394</v>
      </c>
      <c r="D28" s="459" t="s">
        <v>395</v>
      </c>
    </row>
    <row r="29" spans="1:4">
      <c r="A29">
        <v>26</v>
      </c>
      <c r="B29" s="458" t="s">
        <v>396</v>
      </c>
      <c r="C29" s="459" t="s">
        <v>397</v>
      </c>
      <c r="D29" s="459" t="s">
        <v>340</v>
      </c>
    </row>
    <row r="30" spans="1:4">
      <c r="A30">
        <v>27</v>
      </c>
      <c r="B30" s="458" t="s">
        <v>398</v>
      </c>
      <c r="C30" s="459" t="s">
        <v>399</v>
      </c>
      <c r="D30" s="459" t="s">
        <v>340</v>
      </c>
    </row>
    <row r="31" spans="1:4">
      <c r="A31">
        <v>28</v>
      </c>
      <c r="B31" s="458" t="s">
        <v>400</v>
      </c>
      <c r="C31" s="459" t="s">
        <v>401</v>
      </c>
      <c r="D31" s="459" t="s">
        <v>340</v>
      </c>
    </row>
    <row r="32" spans="1:4">
      <c r="A32">
        <v>29</v>
      </c>
      <c r="B32" s="458" t="s">
        <v>402</v>
      </c>
      <c r="C32" s="459" t="s">
        <v>403</v>
      </c>
      <c r="D32" s="459" t="s">
        <v>340</v>
      </c>
    </row>
    <row r="33" spans="1:4">
      <c r="A33">
        <v>30</v>
      </c>
      <c r="B33" s="458" t="s">
        <v>404</v>
      </c>
      <c r="C33" s="459" t="s">
        <v>405</v>
      </c>
      <c r="D33" s="459" t="s">
        <v>340</v>
      </c>
    </row>
    <row r="34" spans="1:4">
      <c r="A34">
        <v>31</v>
      </c>
      <c r="B34" s="458" t="s">
        <v>406</v>
      </c>
      <c r="C34" s="459" t="s">
        <v>407</v>
      </c>
      <c r="D34" s="459" t="s">
        <v>365</v>
      </c>
    </row>
    <row r="35" spans="1:4">
      <c r="A35">
        <v>32</v>
      </c>
      <c r="B35" s="458" t="s">
        <v>408</v>
      </c>
      <c r="C35" s="459" t="s">
        <v>409</v>
      </c>
      <c r="D35" s="459" t="s">
        <v>340</v>
      </c>
    </row>
    <row r="36" spans="1:4">
      <c r="A36">
        <v>33</v>
      </c>
      <c r="B36" s="458" t="s">
        <v>410</v>
      </c>
      <c r="C36" s="459" t="s">
        <v>411</v>
      </c>
      <c r="D36" s="459" t="s">
        <v>340</v>
      </c>
    </row>
    <row r="37" spans="1:4">
      <c r="A37">
        <v>34</v>
      </c>
      <c r="B37" s="458" t="s">
        <v>412</v>
      </c>
      <c r="C37" s="459" t="s">
        <v>413</v>
      </c>
      <c r="D37" s="459" t="s">
        <v>295</v>
      </c>
    </row>
    <row r="38" spans="1:4">
      <c r="A38">
        <v>35</v>
      </c>
      <c r="B38" s="458" t="s">
        <v>414</v>
      </c>
      <c r="C38" s="459" t="s">
        <v>415</v>
      </c>
      <c r="D38" s="459" t="s">
        <v>340</v>
      </c>
    </row>
    <row r="39" spans="1:4">
      <c r="A39">
        <v>36</v>
      </c>
      <c r="B39" s="458" t="s">
        <v>416</v>
      </c>
      <c r="C39" s="459" t="s">
        <v>417</v>
      </c>
      <c r="D39" s="459" t="s">
        <v>340</v>
      </c>
    </row>
    <row r="40" spans="1:4">
      <c r="A40">
        <v>37</v>
      </c>
      <c r="B40" s="458" t="s">
        <v>418</v>
      </c>
      <c r="C40" s="459" t="s">
        <v>419</v>
      </c>
      <c r="D40" s="459" t="s">
        <v>353</v>
      </c>
    </row>
    <row r="41" spans="1:4">
      <c r="A41">
        <v>38</v>
      </c>
      <c r="B41" s="458" t="s">
        <v>420</v>
      </c>
      <c r="C41" s="459" t="s">
        <v>421</v>
      </c>
      <c r="D41" s="459" t="s">
        <v>340</v>
      </c>
    </row>
    <row r="42" spans="1:4">
      <c r="A42">
        <v>39</v>
      </c>
      <c r="B42" s="458" t="s">
        <v>422</v>
      </c>
      <c r="C42" s="459" t="s">
        <v>423</v>
      </c>
      <c r="D42" s="459" t="s">
        <v>340</v>
      </c>
    </row>
    <row r="43" spans="1:4">
      <c r="A43">
        <v>40</v>
      </c>
      <c r="B43" s="458" t="s">
        <v>424</v>
      </c>
      <c r="C43" s="459" t="s">
        <v>425</v>
      </c>
      <c r="D43" s="459" t="s">
        <v>348</v>
      </c>
    </row>
    <row r="44" spans="1:4">
      <c r="A44">
        <v>41</v>
      </c>
      <c r="B44" s="458" t="s">
        <v>426</v>
      </c>
      <c r="C44" s="459" t="s">
        <v>427</v>
      </c>
      <c r="D44" s="459" t="s">
        <v>340</v>
      </c>
    </row>
    <row r="45" spans="1:4">
      <c r="A45">
        <v>42</v>
      </c>
      <c r="B45" s="458" t="s">
        <v>428</v>
      </c>
      <c r="C45" s="459" t="s">
        <v>429</v>
      </c>
      <c r="D45" s="459" t="s">
        <v>340</v>
      </c>
    </row>
    <row r="46" spans="1:4">
      <c r="A46">
        <v>43</v>
      </c>
      <c r="B46" s="458" t="s">
        <v>430</v>
      </c>
      <c r="C46" s="459" t="s">
        <v>431</v>
      </c>
      <c r="D46" s="459" t="s">
        <v>345</v>
      </c>
    </row>
    <row r="47" spans="1:4">
      <c r="A47">
        <v>44</v>
      </c>
      <c r="B47" s="458" t="s">
        <v>432</v>
      </c>
      <c r="C47" s="459" t="s">
        <v>433</v>
      </c>
      <c r="D47" s="459" t="s">
        <v>295</v>
      </c>
    </row>
    <row r="48" spans="1:4">
      <c r="A48">
        <v>45</v>
      </c>
      <c r="B48" s="458" t="s">
        <v>434</v>
      </c>
      <c r="C48" s="459" t="s">
        <v>435</v>
      </c>
      <c r="D48" s="459" t="s">
        <v>360</v>
      </c>
    </row>
    <row r="49" spans="1:4">
      <c r="A49">
        <v>46</v>
      </c>
      <c r="B49" s="458" t="s">
        <v>436</v>
      </c>
      <c r="C49" s="459" t="s">
        <v>437</v>
      </c>
      <c r="D49" s="459" t="s">
        <v>348</v>
      </c>
    </row>
    <row r="50" spans="1:4">
      <c r="A50">
        <v>47</v>
      </c>
      <c r="B50" s="458" t="s">
        <v>438</v>
      </c>
      <c r="C50" s="459" t="s">
        <v>439</v>
      </c>
      <c r="D50" s="459" t="s">
        <v>340</v>
      </c>
    </row>
    <row r="51" spans="1:4">
      <c r="A51">
        <v>48</v>
      </c>
      <c r="B51" s="458" t="s">
        <v>440</v>
      </c>
      <c r="C51" s="459" t="s">
        <v>441</v>
      </c>
      <c r="D51" s="459" t="s">
        <v>340</v>
      </c>
    </row>
    <row r="52" spans="1:4">
      <c r="A52">
        <v>49</v>
      </c>
      <c r="B52" s="458" t="s">
        <v>442</v>
      </c>
      <c r="C52" s="459" t="s">
        <v>443</v>
      </c>
      <c r="D52" s="459" t="s">
        <v>360</v>
      </c>
    </row>
    <row r="53" spans="1:4">
      <c r="A53">
        <v>50</v>
      </c>
      <c r="B53" s="458" t="s">
        <v>444</v>
      </c>
      <c r="C53" s="459" t="s">
        <v>445</v>
      </c>
      <c r="D53" s="459" t="s">
        <v>340</v>
      </c>
    </row>
    <row r="54" spans="1:4">
      <c r="A54">
        <v>51</v>
      </c>
      <c r="B54" s="458" t="s">
        <v>446</v>
      </c>
      <c r="C54" s="459" t="s">
        <v>447</v>
      </c>
      <c r="D54" s="459" t="s">
        <v>340</v>
      </c>
    </row>
    <row r="55" spans="1:4">
      <c r="A55">
        <v>52</v>
      </c>
      <c r="B55" s="458" t="s">
        <v>448</v>
      </c>
      <c r="C55" s="459" t="s">
        <v>449</v>
      </c>
      <c r="D55" s="459" t="s">
        <v>340</v>
      </c>
    </row>
    <row r="56" spans="1:4">
      <c r="A56">
        <v>53</v>
      </c>
      <c r="B56" s="458" t="s">
        <v>450</v>
      </c>
      <c r="C56" s="459" t="s">
        <v>451</v>
      </c>
      <c r="D56" s="459" t="s">
        <v>360</v>
      </c>
    </row>
    <row r="57" spans="1:4">
      <c r="A57">
        <v>54</v>
      </c>
      <c r="B57" s="458" t="s">
        <v>452</v>
      </c>
      <c r="C57" s="459" t="s">
        <v>453</v>
      </c>
      <c r="D57" s="459" t="s">
        <v>340</v>
      </c>
    </row>
    <row r="58" spans="1:4">
      <c r="A58">
        <v>55</v>
      </c>
      <c r="B58" s="458" t="s">
        <v>454</v>
      </c>
      <c r="C58" s="459" t="s">
        <v>455</v>
      </c>
      <c r="D58" s="459" t="s">
        <v>374</v>
      </c>
    </row>
    <row r="59" spans="1:4">
      <c r="A59">
        <v>56</v>
      </c>
      <c r="B59" s="458" t="s">
        <v>456</v>
      </c>
      <c r="C59" s="459" t="s">
        <v>457</v>
      </c>
      <c r="D59" s="459" t="s">
        <v>340</v>
      </c>
    </row>
    <row r="60" spans="1:4">
      <c r="A60">
        <v>57</v>
      </c>
      <c r="B60" s="458" t="s">
        <v>458</v>
      </c>
      <c r="C60" s="459" t="s">
        <v>459</v>
      </c>
      <c r="D60" s="459" t="s">
        <v>340</v>
      </c>
    </row>
    <row r="61" spans="1:4">
      <c r="A61">
        <v>58</v>
      </c>
      <c r="B61" s="458" t="s">
        <v>460</v>
      </c>
      <c r="C61" s="459" t="s">
        <v>461</v>
      </c>
      <c r="D61" s="459" t="s">
        <v>340</v>
      </c>
    </row>
    <row r="62" spans="1:4">
      <c r="A62">
        <v>59</v>
      </c>
      <c r="B62" s="458" t="s">
        <v>462</v>
      </c>
      <c r="C62" s="459" t="s">
        <v>463</v>
      </c>
      <c r="D62" s="459" t="s">
        <v>340</v>
      </c>
    </row>
    <row r="63" spans="1:4">
      <c r="A63">
        <v>60</v>
      </c>
      <c r="B63" s="458" t="s">
        <v>464</v>
      </c>
      <c r="C63" s="459" t="s">
        <v>465</v>
      </c>
      <c r="D63" s="459" t="s">
        <v>340</v>
      </c>
    </row>
    <row r="64" spans="1:4">
      <c r="A64">
        <v>61</v>
      </c>
      <c r="B64" s="458" t="s">
        <v>466</v>
      </c>
      <c r="C64" s="459" t="s">
        <v>467</v>
      </c>
      <c r="D64" s="459" t="s">
        <v>340</v>
      </c>
    </row>
    <row r="65" spans="1:4">
      <c r="A65">
        <v>62</v>
      </c>
      <c r="B65" s="458" t="s">
        <v>468</v>
      </c>
      <c r="C65" s="459" t="s">
        <v>469</v>
      </c>
      <c r="D65" s="459" t="s">
        <v>340</v>
      </c>
    </row>
    <row r="66" spans="1:4">
      <c r="A66">
        <v>63</v>
      </c>
      <c r="B66" s="458" t="s">
        <v>470</v>
      </c>
      <c r="C66" s="459" t="s">
        <v>471</v>
      </c>
      <c r="D66" s="459" t="s">
        <v>340</v>
      </c>
    </row>
    <row r="67" spans="1:4">
      <c r="A67">
        <v>64</v>
      </c>
      <c r="B67" s="458" t="s">
        <v>472</v>
      </c>
      <c r="C67" s="459" t="s">
        <v>473</v>
      </c>
      <c r="D67" s="459" t="s">
        <v>340</v>
      </c>
    </row>
    <row r="68" spans="1:4">
      <c r="A68">
        <v>65</v>
      </c>
      <c r="B68" s="458" t="s">
        <v>474</v>
      </c>
      <c r="C68" s="459" t="s">
        <v>475</v>
      </c>
      <c r="D68" s="459" t="s">
        <v>353</v>
      </c>
    </row>
    <row r="69" spans="1:4">
      <c r="A69">
        <v>66</v>
      </c>
      <c r="B69" s="458" t="s">
        <v>476</v>
      </c>
      <c r="C69" s="459" t="s">
        <v>477</v>
      </c>
      <c r="D69" s="459" t="s">
        <v>374</v>
      </c>
    </row>
    <row r="70" spans="1:4">
      <c r="A70">
        <v>67</v>
      </c>
      <c r="B70" s="458" t="s">
        <v>478</v>
      </c>
      <c r="C70" s="459" t="s">
        <v>479</v>
      </c>
      <c r="D70" s="459" t="s">
        <v>340</v>
      </c>
    </row>
    <row r="71" spans="1:4">
      <c r="A71">
        <v>68</v>
      </c>
      <c r="B71" s="458" t="s">
        <v>480</v>
      </c>
      <c r="C71" s="459" t="s">
        <v>481</v>
      </c>
      <c r="D71" s="459" t="s">
        <v>340</v>
      </c>
    </row>
    <row r="72" spans="1:4">
      <c r="A72">
        <v>69</v>
      </c>
      <c r="B72" s="458" t="s">
        <v>482</v>
      </c>
      <c r="C72" s="459" t="s">
        <v>483</v>
      </c>
      <c r="D72" s="459" t="s">
        <v>340</v>
      </c>
    </row>
    <row r="73" spans="1:4">
      <c r="A73">
        <v>70</v>
      </c>
      <c r="B73" s="458" t="s">
        <v>484</v>
      </c>
      <c r="C73" s="459" t="s">
        <v>485</v>
      </c>
      <c r="D73" s="459" t="s">
        <v>353</v>
      </c>
    </row>
    <row r="74" spans="1:4">
      <c r="A74">
        <v>71</v>
      </c>
      <c r="B74" s="458" t="s">
        <v>486</v>
      </c>
      <c r="C74" s="459" t="s">
        <v>487</v>
      </c>
      <c r="D74" s="459" t="s">
        <v>340</v>
      </c>
    </row>
    <row r="75" spans="1:4">
      <c r="A75">
        <v>72</v>
      </c>
      <c r="B75" s="458" t="s">
        <v>488</v>
      </c>
      <c r="C75" s="459" t="s">
        <v>489</v>
      </c>
      <c r="D75" s="459" t="s">
        <v>340</v>
      </c>
    </row>
    <row r="76" spans="1:4">
      <c r="A76">
        <v>73</v>
      </c>
      <c r="B76" s="458" t="s">
        <v>490</v>
      </c>
      <c r="C76" s="459" t="s">
        <v>491</v>
      </c>
      <c r="D76" s="459" t="s">
        <v>348</v>
      </c>
    </row>
    <row r="77" spans="1:4">
      <c r="A77">
        <v>74</v>
      </c>
      <c r="B77" s="458" t="s">
        <v>492</v>
      </c>
      <c r="C77" s="459" t="s">
        <v>493</v>
      </c>
      <c r="D77" s="459" t="s">
        <v>340</v>
      </c>
    </row>
    <row r="78" spans="1:4">
      <c r="A78">
        <v>75</v>
      </c>
      <c r="B78" s="458" t="s">
        <v>494</v>
      </c>
      <c r="C78" s="459" t="s">
        <v>495</v>
      </c>
      <c r="D78" s="459" t="s">
        <v>340</v>
      </c>
    </row>
    <row r="79" spans="1:4">
      <c r="A79">
        <v>76</v>
      </c>
      <c r="B79" s="458" t="s">
        <v>496</v>
      </c>
      <c r="C79" s="459" t="s">
        <v>497</v>
      </c>
      <c r="D79" s="459" t="s">
        <v>345</v>
      </c>
    </row>
    <row r="80" spans="1:4">
      <c r="A80">
        <v>77</v>
      </c>
      <c r="B80" s="458" t="s">
        <v>498</v>
      </c>
      <c r="C80" s="459" t="s">
        <v>499</v>
      </c>
      <c r="D80" s="459" t="s">
        <v>340</v>
      </c>
    </row>
    <row r="81" spans="1:4">
      <c r="A81">
        <v>78</v>
      </c>
      <c r="B81" s="458" t="s">
        <v>500</v>
      </c>
      <c r="C81" s="459" t="s">
        <v>501</v>
      </c>
      <c r="D81" s="459" t="s">
        <v>365</v>
      </c>
    </row>
    <row r="82" spans="1:4">
      <c r="A82">
        <v>79</v>
      </c>
      <c r="B82" s="458" t="s">
        <v>502</v>
      </c>
      <c r="C82" s="459" t="s">
        <v>503</v>
      </c>
      <c r="D82" s="459" t="s">
        <v>340</v>
      </c>
    </row>
    <row r="83" spans="1:4">
      <c r="A83">
        <v>80</v>
      </c>
      <c r="B83" s="458" t="s">
        <v>504</v>
      </c>
      <c r="C83" s="459" t="s">
        <v>505</v>
      </c>
      <c r="D83" s="459" t="s">
        <v>340</v>
      </c>
    </row>
    <row r="84" spans="1:4">
      <c r="A84">
        <v>81</v>
      </c>
      <c r="B84" s="458" t="s">
        <v>506</v>
      </c>
      <c r="C84" s="459" t="s">
        <v>507</v>
      </c>
      <c r="D84" s="459" t="s">
        <v>340</v>
      </c>
    </row>
    <row r="85" spans="1:4">
      <c r="A85">
        <v>82</v>
      </c>
      <c r="B85" s="458" t="s">
        <v>508</v>
      </c>
      <c r="C85" s="459" t="s">
        <v>509</v>
      </c>
      <c r="D85" s="459" t="s">
        <v>374</v>
      </c>
    </row>
    <row r="86" spans="1:4">
      <c r="A86">
        <v>83</v>
      </c>
      <c r="B86" s="458" t="s">
        <v>510</v>
      </c>
      <c r="C86" s="459" t="s">
        <v>511</v>
      </c>
      <c r="D86" s="459" t="s">
        <v>340</v>
      </c>
    </row>
    <row r="87" spans="1:4">
      <c r="A87">
        <v>84</v>
      </c>
      <c r="B87" s="458" t="s">
        <v>512</v>
      </c>
      <c r="C87" s="459" t="s">
        <v>513</v>
      </c>
      <c r="D87" s="459" t="s">
        <v>340</v>
      </c>
    </row>
    <row r="88" spans="1:4">
      <c r="A88">
        <v>85</v>
      </c>
      <c r="B88" s="458" t="s">
        <v>514</v>
      </c>
      <c r="C88" s="459" t="s">
        <v>515</v>
      </c>
      <c r="D88" s="459" t="s">
        <v>340</v>
      </c>
    </row>
    <row r="89" spans="1:4">
      <c r="A89">
        <v>86</v>
      </c>
      <c r="B89" s="458" t="s">
        <v>516</v>
      </c>
      <c r="C89" s="459" t="s">
        <v>517</v>
      </c>
      <c r="D89" s="459" t="s">
        <v>345</v>
      </c>
    </row>
    <row r="90" spans="1:4">
      <c r="A90">
        <v>87</v>
      </c>
      <c r="B90" s="458" t="s">
        <v>518</v>
      </c>
      <c r="C90" s="459" t="s">
        <v>519</v>
      </c>
      <c r="D90" s="459" t="s">
        <v>345</v>
      </c>
    </row>
    <row r="91" spans="1:4">
      <c r="A91">
        <v>88</v>
      </c>
      <c r="B91" s="458" t="s">
        <v>520</v>
      </c>
      <c r="C91" s="459" t="s">
        <v>521</v>
      </c>
      <c r="D91" s="459" t="s">
        <v>340</v>
      </c>
    </row>
    <row r="92" spans="1:4">
      <c r="A92">
        <v>89</v>
      </c>
      <c r="B92" s="458" t="s">
        <v>522</v>
      </c>
      <c r="C92" s="459" t="s">
        <v>523</v>
      </c>
      <c r="D92" s="459" t="s">
        <v>340</v>
      </c>
    </row>
    <row r="93" spans="1:4">
      <c r="A93">
        <v>90</v>
      </c>
      <c r="B93" s="458" t="s">
        <v>524</v>
      </c>
      <c r="C93" s="459" t="s">
        <v>525</v>
      </c>
      <c r="D93" s="459" t="s">
        <v>340</v>
      </c>
    </row>
    <row r="94" spans="1:4">
      <c r="A94">
        <v>91</v>
      </c>
      <c r="B94" s="458" t="s">
        <v>526</v>
      </c>
      <c r="C94" s="459" t="s">
        <v>527</v>
      </c>
      <c r="D94" s="459" t="s">
        <v>340</v>
      </c>
    </row>
    <row r="95" spans="1:4">
      <c r="A95">
        <v>92</v>
      </c>
      <c r="B95" s="458" t="s">
        <v>528</v>
      </c>
      <c r="C95" s="459" t="s">
        <v>529</v>
      </c>
      <c r="D95" s="459" t="s">
        <v>340</v>
      </c>
    </row>
    <row r="96" spans="1:4">
      <c r="A96">
        <v>93</v>
      </c>
      <c r="B96" s="458" t="s">
        <v>530</v>
      </c>
      <c r="C96" s="459" t="s">
        <v>531</v>
      </c>
      <c r="D96" s="459" t="s">
        <v>340</v>
      </c>
    </row>
    <row r="97" spans="1:4">
      <c r="A97">
        <v>94</v>
      </c>
      <c r="B97" s="458" t="s">
        <v>532</v>
      </c>
      <c r="C97" s="459" t="s">
        <v>533</v>
      </c>
      <c r="D97" s="459" t="s">
        <v>340</v>
      </c>
    </row>
    <row r="98" spans="1:4">
      <c r="A98">
        <v>95</v>
      </c>
      <c r="B98" s="458" t="s">
        <v>534</v>
      </c>
      <c r="C98" s="459" t="s">
        <v>535</v>
      </c>
      <c r="D98" s="459" t="s">
        <v>345</v>
      </c>
    </row>
    <row r="99" spans="1:4">
      <c r="A99">
        <v>96</v>
      </c>
      <c r="B99" s="458" t="s">
        <v>536</v>
      </c>
      <c r="C99" s="459" t="s">
        <v>537</v>
      </c>
      <c r="D99" s="459" t="s">
        <v>340</v>
      </c>
    </row>
    <row r="100" spans="1:4">
      <c r="A100">
        <v>97</v>
      </c>
      <c r="B100" s="458" t="s">
        <v>538</v>
      </c>
      <c r="C100" s="459" t="s">
        <v>539</v>
      </c>
      <c r="D100" s="459" t="s">
        <v>340</v>
      </c>
    </row>
    <row r="101" spans="1:4">
      <c r="A101">
        <v>98</v>
      </c>
      <c r="B101" s="458" t="s">
        <v>540</v>
      </c>
      <c r="C101" s="459" t="s">
        <v>541</v>
      </c>
      <c r="D101" s="459" t="s">
        <v>395</v>
      </c>
    </row>
    <row r="102" spans="1:4">
      <c r="A102">
        <v>99</v>
      </c>
      <c r="B102" s="458" t="s">
        <v>542</v>
      </c>
      <c r="C102" s="459" t="s">
        <v>543</v>
      </c>
      <c r="D102" s="459" t="s">
        <v>340</v>
      </c>
    </row>
    <row r="103" spans="1:4">
      <c r="A103">
        <v>100</v>
      </c>
      <c r="B103" s="458" t="s">
        <v>544</v>
      </c>
      <c r="C103" s="459" t="s">
        <v>545</v>
      </c>
      <c r="D103" s="459" t="s">
        <v>340</v>
      </c>
    </row>
    <row r="104" spans="1:4">
      <c r="A104">
        <v>101</v>
      </c>
      <c r="B104" s="458" t="s">
        <v>546</v>
      </c>
      <c r="C104" s="459" t="s">
        <v>547</v>
      </c>
      <c r="D104" s="459" t="s">
        <v>340</v>
      </c>
    </row>
    <row r="105" spans="1:4">
      <c r="A105">
        <v>102</v>
      </c>
      <c r="B105" s="458" t="s">
        <v>548</v>
      </c>
      <c r="C105" s="459" t="s">
        <v>549</v>
      </c>
      <c r="D105" s="459" t="s">
        <v>340</v>
      </c>
    </row>
    <row r="106" spans="1:4">
      <c r="A106">
        <v>103</v>
      </c>
      <c r="B106" s="458" t="s">
        <v>550</v>
      </c>
      <c r="C106" s="459" t="s">
        <v>551</v>
      </c>
      <c r="D106" s="459" t="s">
        <v>340</v>
      </c>
    </row>
    <row r="107" spans="1:4">
      <c r="A107">
        <v>104</v>
      </c>
      <c r="B107" s="458" t="s">
        <v>552</v>
      </c>
      <c r="C107" s="459" t="s">
        <v>553</v>
      </c>
      <c r="D107" s="459" t="s">
        <v>340</v>
      </c>
    </row>
    <row r="108" spans="1:4">
      <c r="A108">
        <v>105</v>
      </c>
      <c r="B108" s="458" t="s">
        <v>554</v>
      </c>
      <c r="C108" s="459" t="s">
        <v>555</v>
      </c>
      <c r="D108" s="459" t="s">
        <v>340</v>
      </c>
    </row>
    <row r="109" spans="1:4">
      <c r="A109">
        <v>106</v>
      </c>
      <c r="B109" s="458" t="s">
        <v>556</v>
      </c>
      <c r="C109" s="459" t="s">
        <v>557</v>
      </c>
      <c r="D109" s="459" t="s">
        <v>340</v>
      </c>
    </row>
    <row r="110" spans="1:4">
      <c r="A110">
        <v>107</v>
      </c>
      <c r="B110" s="458" t="s">
        <v>558</v>
      </c>
      <c r="C110" s="459" t="s">
        <v>559</v>
      </c>
      <c r="D110" s="459" t="s">
        <v>353</v>
      </c>
    </row>
    <row r="111" spans="1:4">
      <c r="A111">
        <v>108</v>
      </c>
      <c r="B111" s="458" t="s">
        <v>560</v>
      </c>
      <c r="C111" s="459" t="s">
        <v>561</v>
      </c>
      <c r="D111" s="459" t="s">
        <v>340</v>
      </c>
    </row>
    <row r="112" spans="1:4">
      <c r="A112">
        <v>109</v>
      </c>
      <c r="B112" s="458" t="s">
        <v>562</v>
      </c>
      <c r="C112" s="459" t="s">
        <v>563</v>
      </c>
      <c r="D112" s="459" t="s">
        <v>374</v>
      </c>
    </row>
    <row r="113" spans="1:4">
      <c r="A113">
        <v>110</v>
      </c>
      <c r="B113" s="458" t="s">
        <v>564</v>
      </c>
      <c r="C113" s="459" t="s">
        <v>565</v>
      </c>
      <c r="D113" s="459" t="s">
        <v>340</v>
      </c>
    </row>
    <row r="114" spans="1:4">
      <c r="A114">
        <v>111</v>
      </c>
      <c r="B114" s="458" t="s">
        <v>566</v>
      </c>
      <c r="C114" s="459" t="s">
        <v>567</v>
      </c>
      <c r="D114" s="459" t="s">
        <v>340</v>
      </c>
    </row>
    <row r="115" spans="1:4">
      <c r="A115">
        <v>112</v>
      </c>
      <c r="B115" s="458" t="s">
        <v>568</v>
      </c>
      <c r="C115" s="459" t="s">
        <v>569</v>
      </c>
      <c r="D115" s="459" t="s">
        <v>340</v>
      </c>
    </row>
    <row r="116" spans="1:4">
      <c r="A116">
        <v>113</v>
      </c>
      <c r="B116" s="458" t="s">
        <v>570</v>
      </c>
      <c r="C116" s="459" t="s">
        <v>571</v>
      </c>
      <c r="D116" s="459" t="s">
        <v>395</v>
      </c>
    </row>
    <row r="117" spans="1:4">
      <c r="A117">
        <v>114</v>
      </c>
      <c r="B117" s="458" t="s">
        <v>572</v>
      </c>
      <c r="C117" s="459" t="s">
        <v>573</v>
      </c>
      <c r="D117" s="459" t="s">
        <v>340</v>
      </c>
    </row>
    <row r="118" spans="1:4">
      <c r="A118">
        <v>115</v>
      </c>
      <c r="B118" s="458" t="s">
        <v>574</v>
      </c>
      <c r="C118" s="459" t="s">
        <v>575</v>
      </c>
      <c r="D118" s="459" t="s">
        <v>340</v>
      </c>
    </row>
    <row r="119" spans="1:4">
      <c r="A119">
        <v>116</v>
      </c>
      <c r="B119" s="458" t="s">
        <v>576</v>
      </c>
      <c r="C119" s="459" t="s">
        <v>577</v>
      </c>
      <c r="D119" s="459" t="s">
        <v>340</v>
      </c>
    </row>
    <row r="120" spans="1:4">
      <c r="A120">
        <v>117</v>
      </c>
      <c r="B120" s="458" t="s">
        <v>578</v>
      </c>
      <c r="C120" s="459" t="s">
        <v>579</v>
      </c>
      <c r="D120" s="459" t="s">
        <v>340</v>
      </c>
    </row>
    <row r="121" spans="1:4">
      <c r="A121">
        <v>118</v>
      </c>
      <c r="B121" s="458" t="s">
        <v>580</v>
      </c>
      <c r="C121" s="459" t="s">
        <v>581</v>
      </c>
      <c r="D121" s="459" t="s">
        <v>345</v>
      </c>
    </row>
    <row r="122" spans="1:4">
      <c r="A122">
        <v>119</v>
      </c>
      <c r="B122" s="458" t="s">
        <v>582</v>
      </c>
      <c r="C122" s="459" t="s">
        <v>583</v>
      </c>
      <c r="D122" s="459" t="s">
        <v>340</v>
      </c>
    </row>
    <row r="123" spans="1:4">
      <c r="A123">
        <v>120</v>
      </c>
      <c r="B123" s="458" t="s">
        <v>584</v>
      </c>
      <c r="C123" s="459" t="s">
        <v>585</v>
      </c>
      <c r="D123" s="459" t="s">
        <v>348</v>
      </c>
    </row>
    <row r="124" spans="1:4">
      <c r="A124">
        <v>121</v>
      </c>
      <c r="B124" s="458" t="s">
        <v>586</v>
      </c>
      <c r="C124" s="459" t="s">
        <v>587</v>
      </c>
      <c r="D124" s="459" t="s">
        <v>340</v>
      </c>
    </row>
    <row r="125" spans="1:4">
      <c r="A125">
        <v>122</v>
      </c>
      <c r="B125" s="458" t="s">
        <v>588</v>
      </c>
      <c r="C125" s="459" t="s">
        <v>589</v>
      </c>
      <c r="D125" s="459" t="s">
        <v>340</v>
      </c>
    </row>
    <row r="126" spans="1:4">
      <c r="A126">
        <v>123</v>
      </c>
      <c r="B126" s="458" t="s">
        <v>590</v>
      </c>
      <c r="C126" s="459" t="s">
        <v>591</v>
      </c>
      <c r="D126" s="459" t="s">
        <v>340</v>
      </c>
    </row>
    <row r="127" spans="1:4">
      <c r="A127">
        <v>124</v>
      </c>
      <c r="B127" s="458" t="s">
        <v>592</v>
      </c>
      <c r="C127" s="459" t="s">
        <v>593</v>
      </c>
      <c r="D127" s="459" t="s">
        <v>340</v>
      </c>
    </row>
    <row r="128" spans="1:4">
      <c r="A128">
        <v>125</v>
      </c>
      <c r="B128" s="458" t="s">
        <v>594</v>
      </c>
      <c r="C128" s="459" t="s">
        <v>595</v>
      </c>
      <c r="D128" s="459" t="s">
        <v>340</v>
      </c>
    </row>
    <row r="129" spans="1:4">
      <c r="A129">
        <v>126</v>
      </c>
      <c r="B129" s="458" t="s">
        <v>596</v>
      </c>
      <c r="C129" s="459" t="s">
        <v>597</v>
      </c>
      <c r="D129" s="459" t="s">
        <v>340</v>
      </c>
    </row>
    <row r="130" spans="1:4">
      <c r="A130">
        <v>127</v>
      </c>
      <c r="B130" s="458" t="s">
        <v>598</v>
      </c>
      <c r="C130" s="459" t="s">
        <v>599</v>
      </c>
      <c r="D130" s="459" t="s">
        <v>340</v>
      </c>
    </row>
    <row r="131" spans="1:4">
      <c r="A131">
        <v>128</v>
      </c>
      <c r="B131" s="458" t="s">
        <v>600</v>
      </c>
      <c r="C131" s="459" t="s">
        <v>601</v>
      </c>
      <c r="D131" s="459" t="s">
        <v>340</v>
      </c>
    </row>
    <row r="132" spans="1:4">
      <c r="A132">
        <v>129</v>
      </c>
      <c r="B132" s="458" t="s">
        <v>602</v>
      </c>
      <c r="C132" s="459" t="s">
        <v>603</v>
      </c>
      <c r="D132" s="459" t="s">
        <v>340</v>
      </c>
    </row>
    <row r="133" spans="1:4">
      <c r="A133">
        <v>130</v>
      </c>
      <c r="B133" s="458" t="s">
        <v>604</v>
      </c>
      <c r="C133" s="459" t="s">
        <v>605</v>
      </c>
      <c r="D133" s="459" t="s">
        <v>340</v>
      </c>
    </row>
    <row r="134" spans="1:4">
      <c r="A134">
        <v>131</v>
      </c>
      <c r="B134" s="458" t="s">
        <v>606</v>
      </c>
      <c r="C134" s="459" t="s">
        <v>607</v>
      </c>
      <c r="D134" s="459" t="s">
        <v>340</v>
      </c>
    </row>
    <row r="135" spans="1:4">
      <c r="A135">
        <v>132</v>
      </c>
      <c r="B135" s="458" t="s">
        <v>608</v>
      </c>
      <c r="C135" s="459" t="s">
        <v>609</v>
      </c>
      <c r="D135" s="459" t="s">
        <v>340</v>
      </c>
    </row>
    <row r="136" spans="1:4">
      <c r="A136">
        <v>133</v>
      </c>
      <c r="B136" s="458" t="s">
        <v>610</v>
      </c>
      <c r="C136" s="459" t="s">
        <v>611</v>
      </c>
      <c r="D136" s="459" t="s">
        <v>340</v>
      </c>
    </row>
    <row r="137" spans="1:4">
      <c r="A137">
        <v>134</v>
      </c>
      <c r="B137" s="458" t="s">
        <v>612</v>
      </c>
      <c r="C137" s="459" t="s">
        <v>613</v>
      </c>
      <c r="D137" s="459" t="s">
        <v>340</v>
      </c>
    </row>
    <row r="138" spans="1:4">
      <c r="A138">
        <v>135</v>
      </c>
      <c r="B138" s="458" t="s">
        <v>614</v>
      </c>
      <c r="C138" s="459" t="s">
        <v>615</v>
      </c>
      <c r="D138" s="459" t="s">
        <v>340</v>
      </c>
    </row>
    <row r="139" spans="1:4">
      <c r="A139">
        <v>136</v>
      </c>
      <c r="B139" s="458" t="s">
        <v>616</v>
      </c>
      <c r="C139" s="459" t="s">
        <v>617</v>
      </c>
      <c r="D139" s="459" t="s">
        <v>340</v>
      </c>
    </row>
    <row r="140" spans="1:4">
      <c r="A140">
        <v>137</v>
      </c>
      <c r="B140" s="458" t="s">
        <v>618</v>
      </c>
      <c r="C140" s="459" t="s">
        <v>619</v>
      </c>
      <c r="D140" s="459" t="s">
        <v>340</v>
      </c>
    </row>
    <row r="141" spans="1:4">
      <c r="A141">
        <v>138</v>
      </c>
      <c r="B141" s="458" t="s">
        <v>620</v>
      </c>
      <c r="C141" s="459" t="s">
        <v>621</v>
      </c>
      <c r="D141" s="459" t="s">
        <v>340</v>
      </c>
    </row>
    <row r="142" spans="1:4">
      <c r="A142">
        <v>139</v>
      </c>
      <c r="B142" s="458" t="s">
        <v>622</v>
      </c>
      <c r="C142" s="459" t="s">
        <v>623</v>
      </c>
      <c r="D142" s="459" t="s">
        <v>340</v>
      </c>
    </row>
    <row r="143" spans="1:4">
      <c r="A143">
        <v>140</v>
      </c>
      <c r="B143" s="458" t="s">
        <v>624</v>
      </c>
      <c r="C143" s="459" t="s">
        <v>625</v>
      </c>
      <c r="D143" s="459" t="s">
        <v>340</v>
      </c>
    </row>
    <row r="144" spans="1:4">
      <c r="A144">
        <v>141</v>
      </c>
      <c r="B144" s="458" t="s">
        <v>626</v>
      </c>
      <c r="C144" s="459" t="s">
        <v>627</v>
      </c>
      <c r="D144" s="459" t="s">
        <v>340</v>
      </c>
    </row>
    <row r="145" spans="1:4">
      <c r="A145">
        <v>142</v>
      </c>
      <c r="B145" s="458" t="s">
        <v>628</v>
      </c>
      <c r="C145" s="459" t="s">
        <v>629</v>
      </c>
      <c r="D145" s="459" t="s">
        <v>340</v>
      </c>
    </row>
    <row r="146" spans="1:4">
      <c r="A146">
        <v>143</v>
      </c>
      <c r="B146" s="458" t="s">
        <v>630</v>
      </c>
      <c r="C146" s="459" t="s">
        <v>631</v>
      </c>
      <c r="D146" s="459" t="s">
        <v>340</v>
      </c>
    </row>
    <row r="147" spans="1:4">
      <c r="A147">
        <v>144</v>
      </c>
      <c r="B147" s="458" t="s">
        <v>632</v>
      </c>
      <c r="C147" s="459" t="s">
        <v>633</v>
      </c>
      <c r="D147" s="459" t="s">
        <v>340</v>
      </c>
    </row>
    <row r="148" spans="1:4">
      <c r="A148">
        <v>145</v>
      </c>
      <c r="B148" s="458" t="s">
        <v>634</v>
      </c>
      <c r="C148" s="459" t="s">
        <v>635</v>
      </c>
      <c r="D148" s="459" t="s">
        <v>345</v>
      </c>
    </row>
    <row r="149" spans="1:4">
      <c r="A149">
        <v>146</v>
      </c>
      <c r="B149" s="458" t="s">
        <v>636</v>
      </c>
      <c r="C149" s="459" t="s">
        <v>637</v>
      </c>
      <c r="D149" s="459" t="s">
        <v>340</v>
      </c>
    </row>
    <row r="150" spans="1:4">
      <c r="A150">
        <v>147</v>
      </c>
      <c r="B150" s="458" t="s">
        <v>638</v>
      </c>
      <c r="C150" s="459" t="s">
        <v>639</v>
      </c>
      <c r="D150" s="459" t="s">
        <v>340</v>
      </c>
    </row>
    <row r="151" spans="1:4">
      <c r="A151">
        <v>148</v>
      </c>
      <c r="B151" s="458" t="s">
        <v>640</v>
      </c>
      <c r="C151" s="459" t="s">
        <v>641</v>
      </c>
      <c r="D151" s="459" t="s">
        <v>348</v>
      </c>
    </row>
    <row r="152" spans="1:4">
      <c r="A152">
        <v>149</v>
      </c>
      <c r="B152" s="458" t="s">
        <v>642</v>
      </c>
      <c r="C152" s="459" t="s">
        <v>643</v>
      </c>
      <c r="D152" s="459" t="s">
        <v>353</v>
      </c>
    </row>
    <row r="153" spans="1:4">
      <c r="A153">
        <v>150</v>
      </c>
      <c r="B153" s="458" t="s">
        <v>644</v>
      </c>
      <c r="C153" s="459" t="s">
        <v>645</v>
      </c>
      <c r="D153" s="459" t="s">
        <v>295</v>
      </c>
    </row>
    <row r="154" spans="1:4">
      <c r="A154">
        <v>151</v>
      </c>
      <c r="B154" s="458" t="s">
        <v>646</v>
      </c>
      <c r="C154" s="459" t="s">
        <v>647</v>
      </c>
      <c r="D154" s="459" t="s">
        <v>340</v>
      </c>
    </row>
    <row r="155" spans="1:4">
      <c r="A155">
        <v>152</v>
      </c>
      <c r="B155" s="458" t="s">
        <v>648</v>
      </c>
      <c r="C155" s="459" t="s">
        <v>649</v>
      </c>
      <c r="D155" s="459" t="s">
        <v>295</v>
      </c>
    </row>
    <row r="156" spans="1:4">
      <c r="A156">
        <v>153</v>
      </c>
      <c r="B156" s="458" t="s">
        <v>650</v>
      </c>
      <c r="C156" s="459" t="s">
        <v>651</v>
      </c>
      <c r="D156" s="459" t="s">
        <v>345</v>
      </c>
    </row>
    <row r="157" spans="1:4">
      <c r="A157">
        <v>154</v>
      </c>
      <c r="B157" s="458" t="s">
        <v>652</v>
      </c>
      <c r="C157" s="459" t="s">
        <v>653</v>
      </c>
      <c r="D157" s="459" t="s">
        <v>360</v>
      </c>
    </row>
    <row r="158" spans="1:4">
      <c r="A158">
        <v>155</v>
      </c>
      <c r="B158" s="458" t="s">
        <v>654</v>
      </c>
      <c r="C158" s="459" t="s">
        <v>655</v>
      </c>
      <c r="D158" s="459" t="s">
        <v>353</v>
      </c>
    </row>
    <row r="159" spans="1:4">
      <c r="A159">
        <v>156</v>
      </c>
      <c r="B159" s="458" t="s">
        <v>656</v>
      </c>
      <c r="C159" s="459" t="s">
        <v>657</v>
      </c>
      <c r="D159" s="459" t="s">
        <v>395</v>
      </c>
    </row>
    <row r="160" spans="1:4">
      <c r="A160">
        <v>157</v>
      </c>
      <c r="B160" s="458" t="s">
        <v>658</v>
      </c>
      <c r="C160" s="459" t="s">
        <v>659</v>
      </c>
      <c r="D160" s="459" t="s">
        <v>353</v>
      </c>
    </row>
    <row r="161" spans="1:4">
      <c r="A161">
        <v>158</v>
      </c>
      <c r="B161" s="458" t="s">
        <v>660</v>
      </c>
      <c r="C161" s="459" t="s">
        <v>661</v>
      </c>
      <c r="D161" s="459" t="s">
        <v>360</v>
      </c>
    </row>
    <row r="162" spans="1:4">
      <c r="A162">
        <v>159</v>
      </c>
      <c r="B162" s="458" t="s">
        <v>662</v>
      </c>
      <c r="C162" s="459" t="s">
        <v>663</v>
      </c>
      <c r="D162" s="459" t="s">
        <v>353</v>
      </c>
    </row>
    <row r="163" spans="1:4">
      <c r="A163">
        <v>160</v>
      </c>
      <c r="B163" s="458" t="s">
        <v>664</v>
      </c>
      <c r="C163" s="459" t="s">
        <v>665</v>
      </c>
      <c r="D163" s="459" t="s">
        <v>295</v>
      </c>
    </row>
    <row r="164" spans="1:4">
      <c r="A164">
        <v>161</v>
      </c>
      <c r="B164" s="458" t="s">
        <v>666</v>
      </c>
      <c r="C164" s="459" t="s">
        <v>667</v>
      </c>
      <c r="D164" s="459" t="s">
        <v>360</v>
      </c>
    </row>
    <row r="165" spans="1:4">
      <c r="A165">
        <v>162</v>
      </c>
      <c r="B165" s="458" t="s">
        <v>668</v>
      </c>
      <c r="C165" s="459" t="s">
        <v>669</v>
      </c>
      <c r="D165" s="459" t="s">
        <v>395</v>
      </c>
    </row>
    <row r="166" spans="1:4">
      <c r="A166">
        <v>163</v>
      </c>
      <c r="B166" s="458" t="s">
        <v>670</v>
      </c>
      <c r="C166" s="459" t="s">
        <v>671</v>
      </c>
      <c r="D166" s="459" t="s">
        <v>353</v>
      </c>
    </row>
    <row r="167" spans="1:4">
      <c r="A167">
        <v>164</v>
      </c>
      <c r="B167" s="458" t="s">
        <v>672</v>
      </c>
      <c r="C167" s="459" t="s">
        <v>673</v>
      </c>
      <c r="D167" s="459" t="s">
        <v>345</v>
      </c>
    </row>
    <row r="168" spans="1:4">
      <c r="A168">
        <v>165</v>
      </c>
      <c r="B168" s="458" t="s">
        <v>674</v>
      </c>
      <c r="C168" s="459" t="s">
        <v>675</v>
      </c>
      <c r="D168" s="459" t="s">
        <v>348</v>
      </c>
    </row>
    <row r="169" spans="1:4">
      <c r="A169">
        <v>166</v>
      </c>
      <c r="B169" s="458" t="s">
        <v>676</v>
      </c>
      <c r="C169" s="459" t="s">
        <v>677</v>
      </c>
      <c r="D169" s="459" t="s">
        <v>340</v>
      </c>
    </row>
    <row r="170" spans="1:4">
      <c r="A170">
        <v>167</v>
      </c>
      <c r="B170" s="458" t="s">
        <v>678</v>
      </c>
      <c r="C170" s="459" t="s">
        <v>679</v>
      </c>
      <c r="D170" s="459" t="s">
        <v>340</v>
      </c>
    </row>
    <row r="171" spans="1:4">
      <c r="A171">
        <v>168</v>
      </c>
      <c r="B171" s="458" t="s">
        <v>680</v>
      </c>
      <c r="C171" s="459" t="s">
        <v>681</v>
      </c>
      <c r="D171" s="459" t="s">
        <v>340</v>
      </c>
    </row>
    <row r="172" spans="1:4">
      <c r="A172">
        <v>169</v>
      </c>
      <c r="B172" s="458" t="s">
        <v>682</v>
      </c>
      <c r="C172" s="459" t="s">
        <v>683</v>
      </c>
      <c r="D172" s="459" t="s">
        <v>353</v>
      </c>
    </row>
    <row r="173" spans="1:4">
      <c r="A173">
        <v>170</v>
      </c>
      <c r="B173" s="458" t="s">
        <v>684</v>
      </c>
      <c r="C173" s="459" t="s">
        <v>685</v>
      </c>
      <c r="D173" s="459" t="s">
        <v>348</v>
      </c>
    </row>
    <row r="174" spans="1:4">
      <c r="A174">
        <v>171</v>
      </c>
      <c r="B174" s="458" t="s">
        <v>686</v>
      </c>
      <c r="C174" s="459" t="s">
        <v>687</v>
      </c>
      <c r="D174" s="459" t="s">
        <v>353</v>
      </c>
    </row>
    <row r="175" spans="1:4">
      <c r="A175">
        <v>172</v>
      </c>
      <c r="B175" s="458" t="s">
        <v>688</v>
      </c>
      <c r="C175" s="459" t="s">
        <v>689</v>
      </c>
      <c r="D175" s="459" t="s">
        <v>353</v>
      </c>
    </row>
    <row r="176" spans="1:4">
      <c r="A176">
        <v>173</v>
      </c>
      <c r="B176" s="458" t="s">
        <v>690</v>
      </c>
      <c r="C176" s="459" t="s">
        <v>691</v>
      </c>
      <c r="D176" s="459" t="s">
        <v>353</v>
      </c>
    </row>
    <row r="177" spans="1:4">
      <c r="A177">
        <v>174</v>
      </c>
      <c r="B177" s="458" t="s">
        <v>692</v>
      </c>
      <c r="C177" s="459" t="s">
        <v>693</v>
      </c>
      <c r="D177" s="459" t="s">
        <v>353</v>
      </c>
    </row>
    <row r="178" spans="1:4">
      <c r="A178">
        <v>175</v>
      </c>
      <c r="B178" s="458" t="s">
        <v>694</v>
      </c>
      <c r="C178" s="459" t="s">
        <v>695</v>
      </c>
      <c r="D178" s="459" t="s">
        <v>353</v>
      </c>
    </row>
    <row r="179" spans="1:4">
      <c r="A179">
        <v>176</v>
      </c>
      <c r="B179" s="458" t="s">
        <v>696</v>
      </c>
      <c r="C179" s="459" t="s">
        <v>697</v>
      </c>
      <c r="D179" s="459" t="s">
        <v>340</v>
      </c>
    </row>
    <row r="180" spans="1:4">
      <c r="A180">
        <v>177</v>
      </c>
      <c r="B180" s="458" t="s">
        <v>698</v>
      </c>
      <c r="C180" s="459" t="s">
        <v>699</v>
      </c>
      <c r="D180" s="459" t="s">
        <v>295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0.24280285260574097</v>
      </c>
      <c r="C5" s="464">
        <v>0.75719714739425914</v>
      </c>
      <c r="D5" s="464">
        <v>0.26703645057727554</v>
      </c>
      <c r="E5" s="464">
        <v>0.73296354942272435</v>
      </c>
    </row>
    <row r="6" spans="1:5" ht="20.100000000000001" customHeight="1">
      <c r="A6" s="463" t="s">
        <v>281</v>
      </c>
      <c r="B6" s="464">
        <v>0.26884622222586602</v>
      </c>
      <c r="C6" s="464">
        <v>0.73115377777413393</v>
      </c>
      <c r="D6" s="464">
        <v>0.3721081319880733</v>
      </c>
      <c r="E6" s="464">
        <v>0.62789186801192676</v>
      </c>
    </row>
    <row r="7" spans="1:5" ht="20.100000000000001" customHeight="1">
      <c r="A7" s="463" t="s">
        <v>282</v>
      </c>
      <c r="B7" s="464">
        <v>0.25565468176781492</v>
      </c>
      <c r="C7" s="464">
        <v>0.74434531823218508</v>
      </c>
      <c r="D7" s="464">
        <v>0.34137334647221329</v>
      </c>
      <c r="E7" s="464">
        <v>0.65862665352778682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335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177</v>
      </c>
      <c r="F18" s="332">
        <f>Complementary_Inf!$F$18</f>
        <v>126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22</v>
      </c>
      <c r="F20" s="333">
        <f>Complementary_Inf!$F$20</f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7474.9032450200048</v>
      </c>
      <c r="F31" s="358">
        <f>Complementary_Inf!$F$31</f>
        <v>0</v>
      </c>
      <c r="G31" s="359">
        <f>Complementary_Inf!$G$31</f>
        <v>75.250999445000019</v>
      </c>
      <c r="H31" s="359">
        <f>Complementary_Inf!$H$31</f>
        <v>14236.496999980007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336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223890.11585318623</v>
      </c>
      <c r="E13" s="401">
        <f>'A1'!E13</f>
        <v>8079.2669012100123</v>
      </c>
      <c r="F13" s="401">
        <f>'A1'!F13</f>
        <v>3.3945332000000001</v>
      </c>
      <c r="G13" s="401">
        <f>'A1'!G13</f>
        <v>7.9410938699999996</v>
      </c>
      <c r="H13" s="401">
        <f>'A1'!H13</f>
        <v>3.1546947599999999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0.55336882000000021</v>
      </c>
      <c r="M13" s="401">
        <f>'A1'!M13</f>
        <v>231984.42644504621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187755.63727775621</v>
      </c>
      <c r="E14" s="401">
        <f>'A1'!E14</f>
        <v>5642.9797275500123</v>
      </c>
      <c r="F14" s="401">
        <f>'A1'!F14</f>
        <v>3.3945332000000001</v>
      </c>
      <c r="G14" s="401">
        <f>'A1'!G14</f>
        <v>3.3160674600000002</v>
      </c>
      <c r="H14" s="401">
        <f>'A1'!H14</f>
        <v>3.05557429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0.55336882000000021</v>
      </c>
      <c r="M14" s="401">
        <f>'A1'!M14</f>
        <v>193408.93654907617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36134.478575430032</v>
      </c>
      <c r="E15" s="401">
        <f>'A1'!E15</f>
        <v>2436.2871736599996</v>
      </c>
      <c r="F15" s="401">
        <f>'A1'!F15</f>
        <v>0</v>
      </c>
      <c r="G15" s="401">
        <f>'A1'!G15</f>
        <v>4.6250264099999994</v>
      </c>
      <c r="H15" s="401">
        <f>'A1'!H15</f>
        <v>9.9120470000000002E-2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38575.489895970029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83839.620728790003</v>
      </c>
      <c r="E16" s="401">
        <f>'A1'!E16</f>
        <v>6187.2052222800212</v>
      </c>
      <c r="F16" s="401">
        <f>'A1'!F16</f>
        <v>127.21897427999998</v>
      </c>
      <c r="G16" s="401">
        <f>'A1'!G16</f>
        <v>11.869905059999995</v>
      </c>
      <c r="H16" s="401">
        <f>'A1'!H16</f>
        <v>252.50105303000009</v>
      </c>
      <c r="I16" s="401">
        <f>'A1'!I16</f>
        <v>0.26266417999999997</v>
      </c>
      <c r="J16" s="401">
        <f>'A1'!J16</f>
        <v>1.0015499999999999E-3</v>
      </c>
      <c r="K16" s="401">
        <f>'A1'!K16</f>
        <v>0</v>
      </c>
      <c r="L16" s="401">
        <f>'A1'!L16</f>
        <v>28.251803669999997</v>
      </c>
      <c r="M16" s="401">
        <f>'A1'!M16</f>
        <v>90446.931352840038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34865.626553830065</v>
      </c>
      <c r="E17" s="401">
        <f>'A1'!E17</f>
        <v>4588.6869283100223</v>
      </c>
      <c r="F17" s="401">
        <f>'A1'!F17</f>
        <v>8.6115240800000006</v>
      </c>
      <c r="G17" s="401">
        <f>'A1'!G17</f>
        <v>9.3184908599999954</v>
      </c>
      <c r="H17" s="401">
        <f>'A1'!H17</f>
        <v>231.5322861600001</v>
      </c>
      <c r="I17" s="401">
        <f>'A1'!I17</f>
        <v>0.26266417999999997</v>
      </c>
      <c r="J17" s="401">
        <f>'A1'!J17</f>
        <v>0</v>
      </c>
      <c r="K17" s="401">
        <f>'A1'!K17</f>
        <v>0</v>
      </c>
      <c r="L17" s="401">
        <f>'A1'!L17</f>
        <v>1.6335333499999996</v>
      </c>
      <c r="M17" s="401">
        <f>'A1'!M17</f>
        <v>39705.671980770094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48973.994174959946</v>
      </c>
      <c r="E18" s="401">
        <f>'A1'!E18</f>
        <v>1598.5182939699989</v>
      </c>
      <c r="F18" s="401">
        <f>'A1'!F18</f>
        <v>118.60745019999999</v>
      </c>
      <c r="G18" s="401">
        <f>'A1'!G18</f>
        <v>2.5514142000000004</v>
      </c>
      <c r="H18" s="401">
        <f>'A1'!H18</f>
        <v>20.96876687</v>
      </c>
      <c r="I18" s="401">
        <f>'A1'!I18</f>
        <v>0</v>
      </c>
      <c r="J18" s="401">
        <f>'A1'!J18</f>
        <v>1.0015499999999999E-3</v>
      </c>
      <c r="K18" s="401">
        <f>'A1'!K18</f>
        <v>0</v>
      </c>
      <c r="L18" s="401">
        <f>'A1'!L18</f>
        <v>26.618270319999997</v>
      </c>
      <c r="M18" s="401">
        <f>'A1'!M18</f>
        <v>50741.259372069944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119370.59568063982</v>
      </c>
      <c r="E19" s="401">
        <f>'A1'!E19</f>
        <v>16043.744686890017</v>
      </c>
      <c r="F19" s="401">
        <f>'A1'!F19</f>
        <v>90.720460640000042</v>
      </c>
      <c r="G19" s="401">
        <f>'A1'!G19</f>
        <v>138.63199170999999</v>
      </c>
      <c r="H19" s="401">
        <f>'A1'!H19</f>
        <v>83.733138220000072</v>
      </c>
      <c r="I19" s="401">
        <f>'A1'!I19</f>
        <v>2.4951304099999998</v>
      </c>
      <c r="J19" s="401">
        <f>'A1'!J19</f>
        <v>6.7588839999999997E-2</v>
      </c>
      <c r="K19" s="401">
        <f>'A1'!K19</f>
        <v>25.009013959999994</v>
      </c>
      <c r="L19" s="401">
        <f>'A1'!L19</f>
        <v>234.63816043999998</v>
      </c>
      <c r="M19" s="401">
        <f>'A1'!M19</f>
        <v>135989.63585174983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52180.174121269964</v>
      </c>
      <c r="E20" s="401">
        <f>'A1'!E20</f>
        <v>8460.9658740900068</v>
      </c>
      <c r="F20" s="401">
        <f>'A1'!F20</f>
        <v>90.435180130000035</v>
      </c>
      <c r="G20" s="401">
        <f>'A1'!G20</f>
        <v>132.83870995000001</v>
      </c>
      <c r="H20" s="401">
        <f>'A1'!H20</f>
        <v>76.036588900000069</v>
      </c>
      <c r="I20" s="401">
        <f>'A1'!I20</f>
        <v>2.3711731699999996</v>
      </c>
      <c r="J20" s="401">
        <f>'A1'!J20</f>
        <v>6.3901609999999998E-2</v>
      </c>
      <c r="K20" s="401">
        <f>'A1'!K20</f>
        <v>24.740657099999993</v>
      </c>
      <c r="L20" s="401">
        <f>'A1'!L20</f>
        <v>111.53308779999999</v>
      </c>
      <c r="M20" s="401">
        <f>'A1'!M20</f>
        <v>61079.159294019984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67190.421559369861</v>
      </c>
      <c r="E21" s="401">
        <f>'A1'!E21</f>
        <v>7582.7788128000102</v>
      </c>
      <c r="F21" s="401">
        <f>'A1'!F21</f>
        <v>0.28528050999999999</v>
      </c>
      <c r="G21" s="401">
        <f>'A1'!G21</f>
        <v>5.7932817599999975</v>
      </c>
      <c r="H21" s="401">
        <f>'A1'!H21</f>
        <v>7.6965493200000008</v>
      </c>
      <c r="I21" s="401">
        <f>'A1'!I21</f>
        <v>0.12395723999999998</v>
      </c>
      <c r="J21" s="401">
        <f>'A1'!J21</f>
        <v>3.6872300000000001E-3</v>
      </c>
      <c r="K21" s="401">
        <f>'A1'!K21</f>
        <v>0.26835686000000003</v>
      </c>
      <c r="L21" s="401">
        <f>'A1'!L21</f>
        <v>123.10507264</v>
      </c>
      <c r="M21" s="401">
        <f>'A1'!M21</f>
        <v>74910.476557729853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427100.33226261602</v>
      </c>
      <c r="E22" s="401">
        <f>'A1'!E22</f>
        <v>30310.21681038005</v>
      </c>
      <c r="F22" s="401">
        <f>'A1'!F22</f>
        <v>221.33396812000004</v>
      </c>
      <c r="G22" s="401">
        <f>'A1'!G22</f>
        <v>158.44299064</v>
      </c>
      <c r="H22" s="401">
        <f>'A1'!H22</f>
        <v>339.38888601000014</v>
      </c>
      <c r="I22" s="401">
        <f>'A1'!I22</f>
        <v>2.7577945899999996</v>
      </c>
      <c r="J22" s="401">
        <f>'A1'!J22</f>
        <v>6.8590390000000001E-2</v>
      </c>
      <c r="K22" s="401">
        <f>'A1'!K22</f>
        <v>25.009013959999994</v>
      </c>
      <c r="L22" s="401">
        <f>'A1'!L22</f>
        <v>263.44333293</v>
      </c>
      <c r="M22" s="401">
        <f>'A1'!M22</f>
        <v>458420.99364963605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(D13+D16+D25+D28+(D41+D44)*2)/19</f>
        <v>50255.57844747934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5056.6820870899992</v>
      </c>
      <c r="E25" s="401">
        <f>'A1'!E25</f>
        <v>285.12842452999996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5341.8105116199995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106.79246299000002</v>
      </c>
      <c r="E26" s="401">
        <f>'A1'!E26</f>
        <v>11.682859679999998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118.47532267000001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4949.8896240999993</v>
      </c>
      <c r="E27" s="401">
        <f>'A1'!E27</f>
        <v>273.44556484999998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5223.3351889499991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4252.3837029799997</v>
      </c>
      <c r="E28" s="401">
        <f>'A1'!E28</f>
        <v>177.83622841999994</v>
      </c>
      <c r="F28" s="401">
        <f>'A1'!F28</f>
        <v>48.501619519999998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4478.7215509199996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2626.46175709</v>
      </c>
      <c r="E29" s="401">
        <f>'A1'!E29</f>
        <v>133.49508613999996</v>
      </c>
      <c r="F29" s="401">
        <f>'A1'!F29</f>
        <v>0.46903599000000001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2760.4258792199998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1625.9219458900002</v>
      </c>
      <c r="E30" s="401">
        <f>'A1'!E30</f>
        <v>44.34114228</v>
      </c>
      <c r="F30" s="401">
        <f>'A1'!F30</f>
        <v>48.032583529999997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1718.2956717000002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3479.6945631600006</v>
      </c>
      <c r="E31" s="401">
        <f>'A1'!E31</f>
        <v>839.59905887000014</v>
      </c>
      <c r="F31" s="401">
        <f>'A1'!F31</f>
        <v>48.315102449999998</v>
      </c>
      <c r="G31" s="401">
        <f>'A1'!G31</f>
        <v>15.018328850000001</v>
      </c>
      <c r="H31" s="401">
        <f>'A1'!H31</f>
        <v>0</v>
      </c>
      <c r="I31" s="401">
        <f>'A1'!I31</f>
        <v>0</v>
      </c>
      <c r="J31" s="401">
        <f>'A1'!J31</f>
        <v>0.28209807000000003</v>
      </c>
      <c r="K31" s="401">
        <f>'A1'!K31</f>
        <v>11.20917453</v>
      </c>
      <c r="L31" s="401">
        <f>'A1'!L31</f>
        <v>0</v>
      </c>
      <c r="M31" s="401">
        <f>'A1'!M31</f>
        <v>4394.1183259300014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1395.4732787800008</v>
      </c>
      <c r="E32" s="401">
        <f>'A1'!E32</f>
        <v>666.90946829000018</v>
      </c>
      <c r="F32" s="401">
        <f>'A1'!F32</f>
        <v>48.315102449999998</v>
      </c>
      <c r="G32" s="401">
        <f>'A1'!G32</f>
        <v>15.018328850000001</v>
      </c>
      <c r="H32" s="401">
        <f>'A1'!H32</f>
        <v>0</v>
      </c>
      <c r="I32" s="401">
        <f>'A1'!I32</f>
        <v>0</v>
      </c>
      <c r="J32" s="401">
        <f>'A1'!J32</f>
        <v>0.28209807000000003</v>
      </c>
      <c r="K32" s="401">
        <f>'A1'!K32</f>
        <v>11.20917453</v>
      </c>
      <c r="L32" s="401">
        <f>'A1'!L32</f>
        <v>0</v>
      </c>
      <c r="M32" s="401">
        <f>'A1'!M32</f>
        <v>2137.2074509700005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2084.2212843799998</v>
      </c>
      <c r="E33" s="401">
        <f>'A1'!E33</f>
        <v>172.68959058000002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2256.91087496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12788.76035323</v>
      </c>
      <c r="E34" s="401">
        <f>'A1'!E34</f>
        <v>1302.5637118200002</v>
      </c>
      <c r="F34" s="401">
        <f>'A1'!F34</f>
        <v>96.816721970000003</v>
      </c>
      <c r="G34" s="401">
        <f>'A1'!G34</f>
        <v>15.018328850000001</v>
      </c>
      <c r="H34" s="401">
        <f>'A1'!H34</f>
        <v>0</v>
      </c>
      <c r="I34" s="401">
        <f>'A1'!I34</f>
        <v>0</v>
      </c>
      <c r="J34" s="401">
        <f>'A1'!J34</f>
        <v>0.28209807000000003</v>
      </c>
      <c r="K34" s="401">
        <f>'A1'!K34</f>
        <v>11.20917453</v>
      </c>
      <c r="L34" s="401">
        <f>'A1'!L34</f>
        <v>0</v>
      </c>
      <c r="M34" s="401">
        <f>'A1'!M34</f>
        <v>14214.650388470001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1852.6865558699999</v>
      </c>
      <c r="E36" s="401">
        <f>'A1'!E36</f>
        <v>155.91140323999997</v>
      </c>
      <c r="F36" s="401">
        <f>'A1'!F36</f>
        <v>0.46903599000000001</v>
      </c>
      <c r="G36" s="401">
        <f>'A1'!G36</f>
        <v>14.66643567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3.5365344099999998</v>
      </c>
      <c r="L36" s="401">
        <f>'A1'!L36</f>
        <v>0</v>
      </c>
      <c r="M36" s="401">
        <f>'A1'!M36</f>
        <v>2027.2699651800001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10516.758355470012</v>
      </c>
      <c r="E37" s="401">
        <f>'A1'!E37</f>
        <v>968.69091562000006</v>
      </c>
      <c r="F37" s="401">
        <f>'A1'!F37</f>
        <v>96.347685979999994</v>
      </c>
      <c r="G37" s="401">
        <f>'A1'!G37</f>
        <v>0.35189317999999997</v>
      </c>
      <c r="H37" s="401">
        <f>'A1'!H37</f>
        <v>0</v>
      </c>
      <c r="I37" s="401">
        <f>'A1'!I37</f>
        <v>0</v>
      </c>
      <c r="J37" s="401">
        <f>'A1'!J37</f>
        <v>0.28209807000000003</v>
      </c>
      <c r="K37" s="401">
        <f>'A1'!K37</f>
        <v>7.6726401200000005</v>
      </c>
      <c r="L37" s="401">
        <f>'A1'!L37</f>
        <v>0</v>
      </c>
      <c r="M37" s="401">
        <f>'A1'!M37</f>
        <v>11590.103588440012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419.31544190000005</v>
      </c>
      <c r="E38" s="401">
        <f>'A1'!E38</f>
        <v>177.96139299000001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597.27683489000003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257356.18557862061</v>
      </c>
      <c r="E41" s="401">
        <f>'A1'!E41</f>
        <v>12645.72916427002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270001.91474289063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158017.74876842066</v>
      </c>
      <c r="E42" s="401">
        <f>'A1'!E42</f>
        <v>10686.471064150021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168704.21983257067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99338.436810199957</v>
      </c>
      <c r="E43" s="401">
        <f>'A1'!E43</f>
        <v>1959.2581001199994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101297.69491031996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61552.408486409957</v>
      </c>
      <c r="E44" s="401">
        <f>'A1'!E44</f>
        <v>9594.3257532499956</v>
      </c>
      <c r="F44" s="401">
        <f>'A1'!F44</f>
        <v>0</v>
      </c>
      <c r="G44" s="401">
        <f>'A1'!G44</f>
        <v>0.35890224999999998</v>
      </c>
      <c r="H44" s="401">
        <f>'A1'!H44</f>
        <v>5.0637235900000004</v>
      </c>
      <c r="I44" s="401">
        <f>'A1'!I44</f>
        <v>0</v>
      </c>
      <c r="J44" s="401">
        <f>'A1'!J44</f>
        <v>0</v>
      </c>
      <c r="K44" s="401">
        <f>'A1'!K44</f>
        <v>2.6165014200000001</v>
      </c>
      <c r="L44" s="401">
        <f>'A1'!L44</f>
        <v>0</v>
      </c>
      <c r="M44" s="401">
        <f>'A1'!M44</f>
        <v>71154.773366919952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37184.120042389965</v>
      </c>
      <c r="E45" s="401">
        <f>'A1'!E45</f>
        <v>8121.1032943599967</v>
      </c>
      <c r="F45" s="401">
        <f>'A1'!F45</f>
        <v>0</v>
      </c>
      <c r="G45" s="401">
        <f>'A1'!G45</f>
        <v>0.35890224999999998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45305.582238999959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24368.288444019996</v>
      </c>
      <c r="E46" s="401">
        <f>'A1'!E46</f>
        <v>1473.2224588899996</v>
      </c>
      <c r="F46" s="401">
        <f>'A1'!F46</f>
        <v>0</v>
      </c>
      <c r="G46" s="401">
        <f>'A1'!G46</f>
        <v>0</v>
      </c>
      <c r="H46" s="401">
        <f>'A1'!H46</f>
        <v>5.0637235900000004</v>
      </c>
      <c r="I46" s="401">
        <f>'A1'!I46</f>
        <v>0</v>
      </c>
      <c r="J46" s="401">
        <f>'A1'!J46</f>
        <v>0</v>
      </c>
      <c r="K46" s="401">
        <f>'A1'!K46</f>
        <v>2.6165014200000001</v>
      </c>
      <c r="L46" s="401">
        <f>'A1'!L46</f>
        <v>0</v>
      </c>
      <c r="M46" s="401">
        <f>'A1'!M46</f>
        <v>25849.191127919996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39654.651073359979</v>
      </c>
      <c r="E47" s="401">
        <f>'A1'!E47</f>
        <v>620.05927872000007</v>
      </c>
      <c r="F47" s="401">
        <f>'A1'!F47</f>
        <v>0</v>
      </c>
      <c r="G47" s="401">
        <f>'A1'!G47</f>
        <v>0.21600521</v>
      </c>
      <c r="H47" s="401">
        <f>'A1'!H47</f>
        <v>0.12342183</v>
      </c>
      <c r="I47" s="401">
        <f>'A1'!I47</f>
        <v>0</v>
      </c>
      <c r="J47" s="401">
        <f>'A1'!J47</f>
        <v>0</v>
      </c>
      <c r="K47" s="401">
        <f>'A1'!K47</f>
        <v>9.8088582599999992</v>
      </c>
      <c r="L47" s="401">
        <f>'A1'!L47</f>
        <v>2.3438499999999998E-3</v>
      </c>
      <c r="M47" s="401">
        <f>'A1'!M47</f>
        <v>40284.860981229984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6563.3507394900007</v>
      </c>
      <c r="E48" s="401">
        <f>'A1'!E48</f>
        <v>405.95059021000003</v>
      </c>
      <c r="F48" s="401">
        <f>'A1'!F48</f>
        <v>0</v>
      </c>
      <c r="G48" s="401">
        <f>'A1'!G48</f>
        <v>0.21600521</v>
      </c>
      <c r="H48" s="401">
        <f>'A1'!H48</f>
        <v>0.12342183</v>
      </c>
      <c r="I48" s="401">
        <f>'A1'!I48</f>
        <v>0</v>
      </c>
      <c r="J48" s="401">
        <f>'A1'!J48</f>
        <v>0</v>
      </c>
      <c r="K48" s="401">
        <f>'A1'!K48</f>
        <v>9.8088582599999992</v>
      </c>
      <c r="L48" s="401">
        <f>'A1'!L48</f>
        <v>2.3438499999999998E-3</v>
      </c>
      <c r="M48" s="401">
        <f>'A1'!M48</f>
        <v>6979.4519588500007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33091.300333869978</v>
      </c>
      <c r="E49" s="401">
        <f>'A1'!E49</f>
        <v>214.10868851000001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33305.409022379979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358563.24513839057</v>
      </c>
      <c r="E50" s="401">
        <f>'A1'!E50</f>
        <v>22860.114196240014</v>
      </c>
      <c r="F50" s="401">
        <f>'A1'!F50</f>
        <v>0</v>
      </c>
      <c r="G50" s="401">
        <f>'A1'!G50</f>
        <v>0.57490745999999993</v>
      </c>
      <c r="H50" s="401">
        <f>'A1'!H50</f>
        <v>5.1871454200000002</v>
      </c>
      <c r="I50" s="401">
        <f>'A1'!I50</f>
        <v>0</v>
      </c>
      <c r="J50" s="401">
        <f>'A1'!J50</f>
        <v>0</v>
      </c>
      <c r="K50" s="401">
        <f>'A1'!K50</f>
        <v>12.42535968</v>
      </c>
      <c r="L50" s="401">
        <f>'A1'!L50</f>
        <v>2.3438499999999998E-3</v>
      </c>
      <c r="M50" s="401">
        <f>'A1'!M50</f>
        <v>381441.54909104062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353811.33460420009</v>
      </c>
      <c r="E52" s="401">
        <f>'A1'!E52</f>
        <v>22205.087957219996</v>
      </c>
      <c r="F52" s="401">
        <f>'A1'!F52</f>
        <v>0</v>
      </c>
      <c r="G52" s="401">
        <f>'A1'!G52</f>
        <v>0.46986672000000002</v>
      </c>
      <c r="H52" s="401">
        <f>'A1'!H52</f>
        <v>5.1871454200000002</v>
      </c>
      <c r="I52" s="401">
        <f>'A1'!I52</f>
        <v>0</v>
      </c>
      <c r="J52" s="401">
        <f>'A1'!J52</f>
        <v>0</v>
      </c>
      <c r="K52" s="401">
        <f>'A1'!K52</f>
        <v>6.2114865400000001</v>
      </c>
      <c r="L52" s="401">
        <f>'A1'!L52</f>
        <v>2.3438499999999998E-3</v>
      </c>
      <c r="M52" s="401">
        <f>'A1'!M52</f>
        <v>376028.29340395005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4580.3127838300024</v>
      </c>
      <c r="E53" s="401">
        <f>'A1'!E53</f>
        <v>622.22319675000006</v>
      </c>
      <c r="F53" s="401">
        <f>'A1'!F53</f>
        <v>0</v>
      </c>
      <c r="G53" s="401">
        <f>'A1'!G53</f>
        <v>0.10504073999999999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6.2138731400000005</v>
      </c>
      <c r="L53" s="401">
        <f>'A1'!L53</f>
        <v>0</v>
      </c>
      <c r="M53" s="401">
        <f>'A1'!M53</f>
        <v>5208.8548944600025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171.59775043999997</v>
      </c>
      <c r="E54" s="445">
        <f>'A1'!E54</f>
        <v>32.80304228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204.40079271999997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2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82724.161390479916</v>
      </c>
      <c r="E13" s="401">
        <f>'A2'!E13</f>
        <v>1657.6991337899997</v>
      </c>
      <c r="F13" s="401">
        <f>'A2'!F13</f>
        <v>9701.8213020000021</v>
      </c>
      <c r="G13" s="401">
        <f>'A2'!G13</f>
        <v>786.10015910000004</v>
      </c>
      <c r="H13" s="401">
        <f>'A2'!H13</f>
        <v>1244.8775391000001</v>
      </c>
      <c r="I13" s="401">
        <f>'A2'!I13</f>
        <v>535.77452705999985</v>
      </c>
      <c r="J13" s="401">
        <f>'A2'!J13</f>
        <v>24.184640780000002</v>
      </c>
      <c r="K13" s="401">
        <f>'A2'!K13</f>
        <v>102.23794612000003</v>
      </c>
      <c r="L13" s="401">
        <f>'A2'!L13</f>
        <v>96776.856638429905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21194.857843729958</v>
      </c>
      <c r="E14" s="401">
        <f>'A2'!E14</f>
        <v>140.14692517</v>
      </c>
      <c r="F14" s="401">
        <f>'A2'!F14</f>
        <v>3436.454995399999</v>
      </c>
      <c r="G14" s="401">
        <f>'A2'!G14</f>
        <v>110.38594492999994</v>
      </c>
      <c r="H14" s="401">
        <f>'A2'!H14</f>
        <v>409.16891036999999</v>
      </c>
      <c r="I14" s="401">
        <f>'A2'!I14</f>
        <v>20.649869549999998</v>
      </c>
      <c r="J14" s="401">
        <f>'A2'!J14</f>
        <v>3.3311460000000001E-2</v>
      </c>
      <c r="K14" s="401">
        <f>'A2'!K14</f>
        <v>15.542526820000012</v>
      </c>
      <c r="L14" s="401">
        <f>'A2'!L14</f>
        <v>25327.240327429961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61529.30354674995</v>
      </c>
      <c r="E15" s="401">
        <f>'A2'!E15</f>
        <v>1517.5522086199996</v>
      </c>
      <c r="F15" s="401">
        <f>'A2'!F15</f>
        <v>6265.3663066000036</v>
      </c>
      <c r="G15" s="401">
        <f>'A2'!G15</f>
        <v>675.7142141700001</v>
      </c>
      <c r="H15" s="401">
        <f>'A2'!H15</f>
        <v>835.7086287300001</v>
      </c>
      <c r="I15" s="401">
        <f>'A2'!I15</f>
        <v>515.12465750999991</v>
      </c>
      <c r="J15" s="401">
        <f>'A2'!J15</f>
        <v>24.151329320000002</v>
      </c>
      <c r="K15" s="401">
        <f>'A2'!K15</f>
        <v>86.695419300000026</v>
      </c>
      <c r="L15" s="401">
        <f>'A2'!L15</f>
        <v>71449.616310999947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31105.297616160064</v>
      </c>
      <c r="E16" s="401">
        <f>'A2'!E16</f>
        <v>967.88166716000023</v>
      </c>
      <c r="F16" s="401">
        <f>'A2'!F16</f>
        <v>4681.52207077</v>
      </c>
      <c r="G16" s="401">
        <f>'A2'!G16</f>
        <v>662.42057105999993</v>
      </c>
      <c r="H16" s="401">
        <f>'A2'!H16</f>
        <v>524.56706706</v>
      </c>
      <c r="I16" s="401">
        <f>'A2'!I16</f>
        <v>337.07507737999993</v>
      </c>
      <c r="J16" s="401">
        <f>'A2'!J16</f>
        <v>7.8933261199999993</v>
      </c>
      <c r="K16" s="401">
        <f>'A2'!K16</f>
        <v>617.36657707999984</v>
      </c>
      <c r="L16" s="401">
        <f>'A2'!L16</f>
        <v>38904.02397279007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8565.1834490900001</v>
      </c>
      <c r="E17" s="401">
        <f>'A2'!E17</f>
        <v>499.22089024999997</v>
      </c>
      <c r="F17" s="401">
        <f>'A2'!F17</f>
        <v>995.69482618999984</v>
      </c>
      <c r="G17" s="401">
        <f>'A2'!G17</f>
        <v>48.504493659999994</v>
      </c>
      <c r="H17" s="401">
        <f>'A2'!H17</f>
        <v>1.0094612600000001</v>
      </c>
      <c r="I17" s="401">
        <f>'A2'!I17</f>
        <v>124.55492786000002</v>
      </c>
      <c r="J17" s="401">
        <f>'A2'!J17</f>
        <v>2.1296100000000001E-3</v>
      </c>
      <c r="K17" s="401">
        <f>'A2'!K17</f>
        <v>1.2074217300000001</v>
      </c>
      <c r="L17" s="401">
        <f>'A2'!L17</f>
        <v>10235.377599650001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22540.114167070064</v>
      </c>
      <c r="E18" s="401">
        <f>'A2'!E18</f>
        <v>468.66077691000021</v>
      </c>
      <c r="F18" s="401">
        <f>'A2'!F18</f>
        <v>3685.8272445800003</v>
      </c>
      <c r="G18" s="401">
        <f>'A2'!G18</f>
        <v>613.91607739999995</v>
      </c>
      <c r="H18" s="401">
        <f>'A2'!H18</f>
        <v>523.55760580000003</v>
      </c>
      <c r="I18" s="401">
        <f>'A2'!I18</f>
        <v>212.52014951999993</v>
      </c>
      <c r="J18" s="401">
        <f>'A2'!J18</f>
        <v>7.8911965099999994</v>
      </c>
      <c r="K18" s="401">
        <f>'A2'!K18</f>
        <v>616.15915534999988</v>
      </c>
      <c r="L18" s="401">
        <f>'A2'!L18</f>
        <v>28668.646373140069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26115.083661280023</v>
      </c>
      <c r="E19" s="401">
        <f>'A2'!E19</f>
        <v>1228.0488732300005</v>
      </c>
      <c r="F19" s="401">
        <f>'A2'!F19</f>
        <v>5683.1741730000031</v>
      </c>
      <c r="G19" s="401">
        <f>'A2'!G19</f>
        <v>321.71621440999991</v>
      </c>
      <c r="H19" s="401">
        <f>'A2'!H19</f>
        <v>243.66706936000003</v>
      </c>
      <c r="I19" s="401">
        <f>'A2'!I19</f>
        <v>681.98149474000002</v>
      </c>
      <c r="J19" s="401">
        <f>'A2'!J19</f>
        <v>13.61349426</v>
      </c>
      <c r="K19" s="401">
        <f>'A2'!K19</f>
        <v>184.83842743000002</v>
      </c>
      <c r="L19" s="401">
        <f>'A2'!L19</f>
        <v>34472.123407710023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6563.5965340500006</v>
      </c>
      <c r="E20" s="401">
        <f>'A2'!E20</f>
        <v>121.81895121000009</v>
      </c>
      <c r="F20" s="401">
        <f>'A2'!F20</f>
        <v>1651.6390500500006</v>
      </c>
      <c r="G20" s="401">
        <f>'A2'!G20</f>
        <v>186.5245817899999</v>
      </c>
      <c r="H20" s="401">
        <f>'A2'!H20</f>
        <v>60.41777660999999</v>
      </c>
      <c r="I20" s="401">
        <f>'A2'!I20</f>
        <v>132.96286744000002</v>
      </c>
      <c r="J20" s="401">
        <f>'A2'!J20</f>
        <v>12.141972789999999</v>
      </c>
      <c r="K20" s="401">
        <f>'A2'!K20</f>
        <v>69.957476290000074</v>
      </c>
      <c r="L20" s="401">
        <f>'A2'!L20</f>
        <v>8799.0592102299979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19551.487127230022</v>
      </c>
      <c r="E21" s="401">
        <f>'A2'!E21</f>
        <v>1106.2299220200005</v>
      </c>
      <c r="F21" s="401">
        <f>'A2'!F21</f>
        <v>4031.5351229500029</v>
      </c>
      <c r="G21" s="401">
        <f>'A2'!G21</f>
        <v>135.19163262000001</v>
      </c>
      <c r="H21" s="401">
        <f>'A2'!H21</f>
        <v>183.24929275000005</v>
      </c>
      <c r="I21" s="401">
        <f>'A2'!I21</f>
        <v>549.01862730000005</v>
      </c>
      <c r="J21" s="401">
        <f>'A2'!J21</f>
        <v>1.4715214700000001</v>
      </c>
      <c r="K21" s="401">
        <f>'A2'!K21</f>
        <v>114.88095113999996</v>
      </c>
      <c r="L21" s="401">
        <f>'A2'!L21</f>
        <v>25673.064197480024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139944.54266792</v>
      </c>
      <c r="E22" s="401">
        <f>'A2'!E22</f>
        <v>3853.6296741800006</v>
      </c>
      <c r="F22" s="401">
        <f>'A2'!F22</f>
        <v>20066.517545770002</v>
      </c>
      <c r="G22" s="401">
        <f>'A2'!G22</f>
        <v>1770.2369445699999</v>
      </c>
      <c r="H22" s="401">
        <f>'A2'!H22</f>
        <v>2013.1116755200001</v>
      </c>
      <c r="I22" s="401">
        <f>'A2'!I22</f>
        <v>1554.8310991799999</v>
      </c>
      <c r="J22" s="401">
        <f>'A2'!J22</f>
        <v>45.691461160000003</v>
      </c>
      <c r="K22" s="401">
        <f>'A2'!K22</f>
        <v>904.44295062999993</v>
      </c>
      <c r="L22" s="401">
        <f>'A2'!L22</f>
        <v>170153.00401893002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101.0707694</v>
      </c>
      <c r="E25" s="401">
        <f>'A2'!E25</f>
        <v>245.86155705000004</v>
      </c>
      <c r="F25" s="401">
        <f>'A2'!F25</f>
        <v>0.45714641</v>
      </c>
      <c r="G25" s="401">
        <f>'A2'!G25</f>
        <v>0</v>
      </c>
      <c r="H25" s="401">
        <f>'A2'!H25</f>
        <v>0</v>
      </c>
      <c r="I25" s="401">
        <f>'A2'!I25</f>
        <v>32.372115690000001</v>
      </c>
      <c r="J25" s="401">
        <f>'A2'!J25</f>
        <v>11.220677370000001</v>
      </c>
      <c r="K25" s="401">
        <f>'A2'!K25</f>
        <v>8.8857399999999996E-3</v>
      </c>
      <c r="L25" s="401">
        <f>'A2'!L25</f>
        <v>390.99115166000001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1.4046158200000001</v>
      </c>
      <c r="E26" s="401">
        <f>'A2'!E26</f>
        <v>6.1039623799999996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0.29140499999999997</v>
      </c>
      <c r="J26" s="401">
        <f>'A2'!J26</f>
        <v>0</v>
      </c>
      <c r="K26" s="401">
        <f>'A2'!K26</f>
        <v>0</v>
      </c>
      <c r="L26" s="401">
        <f>'A2'!L26</f>
        <v>7.7999831999999998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99.66615358</v>
      </c>
      <c r="E27" s="401">
        <f>'A2'!E27</f>
        <v>239.75759467000003</v>
      </c>
      <c r="F27" s="401">
        <f>'A2'!F27</f>
        <v>0.45714641</v>
      </c>
      <c r="G27" s="401">
        <f>'A2'!G27</f>
        <v>0</v>
      </c>
      <c r="H27" s="401">
        <f>'A2'!H27</f>
        <v>0</v>
      </c>
      <c r="I27" s="401">
        <f>'A2'!I27</f>
        <v>32.080710690000004</v>
      </c>
      <c r="J27" s="401">
        <f>'A2'!J27</f>
        <v>11.220677370000001</v>
      </c>
      <c r="K27" s="401">
        <f>'A2'!K27</f>
        <v>8.8857399999999996E-3</v>
      </c>
      <c r="L27" s="401">
        <f>'A2'!L27</f>
        <v>383.19116845999997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5487.2988602100013</v>
      </c>
      <c r="E28" s="401">
        <f>'A2'!E28</f>
        <v>125.56048883000001</v>
      </c>
      <c r="F28" s="401">
        <f>'A2'!F28</f>
        <v>401.01963015999996</v>
      </c>
      <c r="G28" s="401">
        <f>'A2'!G28</f>
        <v>0</v>
      </c>
      <c r="H28" s="401">
        <f>'A2'!H28</f>
        <v>0</v>
      </c>
      <c r="I28" s="401">
        <f>'A2'!I28</f>
        <v>21.359200679999997</v>
      </c>
      <c r="J28" s="401">
        <f>'A2'!J28</f>
        <v>0</v>
      </c>
      <c r="K28" s="401">
        <f>'A2'!K28</f>
        <v>0.25185120999999999</v>
      </c>
      <c r="L28" s="401">
        <f>'A2'!L28</f>
        <v>6035.4900310900011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2938.2386929499999</v>
      </c>
      <c r="E29" s="401">
        <f>'A2'!E29</f>
        <v>10.846202849999999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19.416000619999998</v>
      </c>
      <c r="J29" s="401">
        <f>'A2'!J29</f>
        <v>0</v>
      </c>
      <c r="K29" s="401">
        <f>'A2'!K29</f>
        <v>0</v>
      </c>
      <c r="L29" s="401">
        <f>'A2'!L29</f>
        <v>2968.5008964199997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2549.0601672600019</v>
      </c>
      <c r="E30" s="401">
        <f>'A2'!E30</f>
        <v>114.71428598000001</v>
      </c>
      <c r="F30" s="401">
        <f>'A2'!F30</f>
        <v>401.01963015999996</v>
      </c>
      <c r="G30" s="401">
        <f>'A2'!G30</f>
        <v>0</v>
      </c>
      <c r="H30" s="401">
        <f>'A2'!H30</f>
        <v>0</v>
      </c>
      <c r="I30" s="401">
        <f>'A2'!I30</f>
        <v>1.9432000599999999</v>
      </c>
      <c r="J30" s="401">
        <f>'A2'!J30</f>
        <v>0</v>
      </c>
      <c r="K30" s="401">
        <f>'A2'!K30</f>
        <v>0.25185120999999999</v>
      </c>
      <c r="L30" s="401">
        <f>'A2'!L30</f>
        <v>3066.9891346700019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534.62176533000002</v>
      </c>
      <c r="E31" s="401">
        <f>'A2'!E31</f>
        <v>74.450994870000002</v>
      </c>
      <c r="F31" s="401">
        <f>'A2'!F31</f>
        <v>240.28303077999999</v>
      </c>
      <c r="G31" s="401">
        <f>'A2'!G31</f>
        <v>0</v>
      </c>
      <c r="H31" s="401">
        <f>'A2'!H31</f>
        <v>1.9260838299999998</v>
      </c>
      <c r="I31" s="401">
        <f>'A2'!I31</f>
        <v>20.383077649999997</v>
      </c>
      <c r="J31" s="401">
        <f>'A2'!J31</f>
        <v>0</v>
      </c>
      <c r="K31" s="401">
        <f>'A2'!K31</f>
        <v>3.9610758399999999</v>
      </c>
      <c r="L31" s="401">
        <f>'A2'!L31</f>
        <v>875.62602830000014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8.0760024300000008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8.0760024300000008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526.5457629</v>
      </c>
      <c r="E33" s="401">
        <f>'A2'!E33</f>
        <v>74.450994870000002</v>
      </c>
      <c r="F33" s="401">
        <f>'A2'!F33</f>
        <v>240.28303077999999</v>
      </c>
      <c r="G33" s="401">
        <f>'A2'!G33</f>
        <v>0</v>
      </c>
      <c r="H33" s="401">
        <f>'A2'!H33</f>
        <v>1.9260838299999998</v>
      </c>
      <c r="I33" s="401">
        <f>'A2'!I33</f>
        <v>20.383077649999997</v>
      </c>
      <c r="J33" s="401">
        <f>'A2'!J33</f>
        <v>0</v>
      </c>
      <c r="K33" s="401">
        <f>'A2'!K33</f>
        <v>3.9610758399999999</v>
      </c>
      <c r="L33" s="401">
        <f>'A2'!L33</f>
        <v>867.55002587000013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6122.9913949400016</v>
      </c>
      <c r="E34" s="401">
        <f>'A2'!E34</f>
        <v>445.87304075000009</v>
      </c>
      <c r="F34" s="401">
        <f>'A2'!F34</f>
        <v>641.75980734999985</v>
      </c>
      <c r="G34" s="401">
        <f>'A2'!G34</f>
        <v>0</v>
      </c>
      <c r="H34" s="401">
        <f>'A2'!H34</f>
        <v>1.9260838299999998</v>
      </c>
      <c r="I34" s="401">
        <f>'A2'!I34</f>
        <v>74.114394019999992</v>
      </c>
      <c r="J34" s="401">
        <f>'A2'!J34</f>
        <v>11.220677370000001</v>
      </c>
      <c r="K34" s="401">
        <f>'A2'!K34</f>
        <v>4.2218127900000004</v>
      </c>
      <c r="L34" s="401">
        <f>'A2'!L34</f>
        <v>7302.1072110500008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584.54624522999995</v>
      </c>
      <c r="E36" s="401">
        <f>'A2'!E36</f>
        <v>442.48166788999964</v>
      </c>
      <c r="F36" s="401">
        <f>'A2'!F36</f>
        <v>30.508435550000002</v>
      </c>
      <c r="G36" s="401">
        <f>'A2'!G36</f>
        <v>0</v>
      </c>
      <c r="H36" s="401">
        <f>'A2'!H36</f>
        <v>1.9260838299999998</v>
      </c>
      <c r="I36" s="401">
        <f>'A2'!I36</f>
        <v>73.833873859999983</v>
      </c>
      <c r="J36" s="401">
        <f>'A2'!J36</f>
        <v>3.5372672000000005</v>
      </c>
      <c r="K36" s="401">
        <f>'A2'!K36</f>
        <v>4.2218127899999995</v>
      </c>
      <c r="L36" s="401">
        <f>'A2'!L36</f>
        <v>1141.0553863499997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5538.4451497399978</v>
      </c>
      <c r="E37" s="401">
        <f>'A2'!E37</f>
        <v>3.3913728600000002</v>
      </c>
      <c r="F37" s="401">
        <f>'A2'!F37</f>
        <v>611.2513717999999</v>
      </c>
      <c r="G37" s="401">
        <f>'A2'!G37</f>
        <v>0</v>
      </c>
      <c r="H37" s="401">
        <f>'A2'!H37</f>
        <v>0</v>
      </c>
      <c r="I37" s="401">
        <f>'A2'!I37</f>
        <v>0.28052015999999996</v>
      </c>
      <c r="J37" s="401">
        <f>'A2'!J37</f>
        <v>7.6834101700000002</v>
      </c>
      <c r="K37" s="401">
        <f>'A2'!K37</f>
        <v>0</v>
      </c>
      <c r="L37" s="401">
        <f>'A2'!L37</f>
        <v>6161.0518247299979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0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85882.474011440092</v>
      </c>
      <c r="E41" s="401">
        <f>'A2'!E41</f>
        <v>3058.0898936399944</v>
      </c>
      <c r="F41" s="401">
        <f>'A2'!F41</f>
        <v>5945.1722833600024</v>
      </c>
      <c r="G41" s="401">
        <f>'A2'!G41</f>
        <v>2720.7161362100005</v>
      </c>
      <c r="H41" s="401">
        <f>'A2'!H41</f>
        <v>692.72667146000026</v>
      </c>
      <c r="I41" s="401">
        <f>'A2'!I41</f>
        <v>851.04871694999997</v>
      </c>
      <c r="J41" s="401">
        <f>'A2'!J41</f>
        <v>139.89076628000001</v>
      </c>
      <c r="K41" s="401">
        <f>'A2'!K41</f>
        <v>173.14723226000004</v>
      </c>
      <c r="L41" s="401">
        <f>'A2'!L41</f>
        <v>99463.265711600092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21390.463233760045</v>
      </c>
      <c r="E42" s="401">
        <f>'A2'!E42</f>
        <v>300.51391716000012</v>
      </c>
      <c r="F42" s="401">
        <f>'A2'!F42</f>
        <v>1581.1055151999997</v>
      </c>
      <c r="G42" s="401">
        <f>'A2'!G42</f>
        <v>211.71515122000011</v>
      </c>
      <c r="H42" s="401">
        <f>'A2'!H42</f>
        <v>252.18550426000013</v>
      </c>
      <c r="I42" s="401">
        <f>'A2'!I42</f>
        <v>111.73221341999999</v>
      </c>
      <c r="J42" s="401">
        <f>'A2'!J42</f>
        <v>2.2261561599999995</v>
      </c>
      <c r="K42" s="401">
        <f>'A2'!K42</f>
        <v>12.631818090000001</v>
      </c>
      <c r="L42" s="401">
        <f>'A2'!L42</f>
        <v>23862.573509270045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64492.010777680051</v>
      </c>
      <c r="E43" s="401">
        <f>'A2'!E43</f>
        <v>2757.5759764799941</v>
      </c>
      <c r="F43" s="401">
        <f>'A2'!F43</f>
        <v>4364.0667681600025</v>
      </c>
      <c r="G43" s="401">
        <f>'A2'!G43</f>
        <v>2509.0009849900002</v>
      </c>
      <c r="H43" s="401">
        <f>'A2'!H43</f>
        <v>440.54116720000013</v>
      </c>
      <c r="I43" s="401">
        <f>'A2'!I43</f>
        <v>739.31650352999998</v>
      </c>
      <c r="J43" s="401">
        <f>'A2'!J43</f>
        <v>137.66461012000002</v>
      </c>
      <c r="K43" s="401">
        <f>'A2'!K43</f>
        <v>160.51541417000004</v>
      </c>
      <c r="L43" s="401">
        <f>'A2'!L43</f>
        <v>75600.692202330058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31723.519434620008</v>
      </c>
      <c r="E44" s="401">
        <f>'A2'!E44</f>
        <v>2019.84463562</v>
      </c>
      <c r="F44" s="401">
        <f>'A2'!F44</f>
        <v>2138.413212540001</v>
      </c>
      <c r="G44" s="401">
        <f>'A2'!G44</f>
        <v>1264.1191279500006</v>
      </c>
      <c r="H44" s="401">
        <f>'A2'!H44</f>
        <v>458.19400726000009</v>
      </c>
      <c r="I44" s="401">
        <f>'A2'!I44</f>
        <v>590.72897880000005</v>
      </c>
      <c r="J44" s="401">
        <f>'A2'!J44</f>
        <v>1.4158547799999999</v>
      </c>
      <c r="K44" s="401">
        <f>'A2'!K44</f>
        <v>254.12820346999996</v>
      </c>
      <c r="L44" s="401">
        <f>'A2'!L44</f>
        <v>38450.363455040002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8980.1765839400159</v>
      </c>
      <c r="E45" s="401">
        <f>'A2'!E45</f>
        <v>260.05084099000004</v>
      </c>
      <c r="F45" s="401">
        <f>'A2'!F45</f>
        <v>346.02995927999996</v>
      </c>
      <c r="G45" s="401">
        <f>'A2'!G45</f>
        <v>46.93893636</v>
      </c>
      <c r="H45" s="401">
        <f>'A2'!H45</f>
        <v>3.0004834200000001</v>
      </c>
      <c r="I45" s="401">
        <f>'A2'!I45</f>
        <v>49.75004354</v>
      </c>
      <c r="J45" s="401">
        <f>'A2'!J45</f>
        <v>0</v>
      </c>
      <c r="K45" s="401">
        <f>'A2'!K45</f>
        <v>0</v>
      </c>
      <c r="L45" s="401">
        <f>'A2'!L45</f>
        <v>9685.9468475300164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22743.342850679994</v>
      </c>
      <c r="E46" s="401">
        <f>'A2'!E46</f>
        <v>1759.7937946299999</v>
      </c>
      <c r="F46" s="401">
        <f>'A2'!F46</f>
        <v>1792.3832532600009</v>
      </c>
      <c r="G46" s="401">
        <f>'A2'!G46</f>
        <v>1217.1801915900005</v>
      </c>
      <c r="H46" s="401">
        <f>'A2'!H46</f>
        <v>455.19352384000007</v>
      </c>
      <c r="I46" s="401">
        <f>'A2'!I46</f>
        <v>540.97893526000007</v>
      </c>
      <c r="J46" s="401">
        <f>'A2'!J46</f>
        <v>1.4158547799999999</v>
      </c>
      <c r="K46" s="401">
        <f>'A2'!K46</f>
        <v>254.12820346999996</v>
      </c>
      <c r="L46" s="401">
        <f>'A2'!L46</f>
        <v>28764.41660751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13554.040634839997</v>
      </c>
      <c r="E47" s="401">
        <f>'A2'!E47</f>
        <v>754.12335649000033</v>
      </c>
      <c r="F47" s="401">
        <f>'A2'!F47</f>
        <v>850.47672845999989</v>
      </c>
      <c r="G47" s="401">
        <f>'A2'!G47</f>
        <v>247.76704168000001</v>
      </c>
      <c r="H47" s="401">
        <f>'A2'!H47</f>
        <v>411.26904998999998</v>
      </c>
      <c r="I47" s="401">
        <f>'A2'!I47</f>
        <v>209.19583064000005</v>
      </c>
      <c r="J47" s="401">
        <f>'A2'!J47</f>
        <v>128.24085116000001</v>
      </c>
      <c r="K47" s="401">
        <f>'A2'!K47</f>
        <v>24.43475029999999</v>
      </c>
      <c r="L47" s="401">
        <f>'A2'!L47</f>
        <v>16179.548243559999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1189.9626035199999</v>
      </c>
      <c r="E48" s="401">
        <f>'A2'!E48</f>
        <v>232.97242610000006</v>
      </c>
      <c r="F48" s="401">
        <f>'A2'!F48</f>
        <v>219.26926094000009</v>
      </c>
      <c r="G48" s="401">
        <f>'A2'!G48</f>
        <v>127.99279013999998</v>
      </c>
      <c r="H48" s="401">
        <f>'A2'!H48</f>
        <v>29.350993219999999</v>
      </c>
      <c r="I48" s="401">
        <f>'A2'!I48</f>
        <v>116.23203586000004</v>
      </c>
      <c r="J48" s="401">
        <f>'A2'!J48</f>
        <v>3.7905074000000005</v>
      </c>
      <c r="K48" s="401">
        <f>'A2'!K48</f>
        <v>23.819750299999992</v>
      </c>
      <c r="L48" s="401">
        <f>'A2'!L48</f>
        <v>1943.3903674799999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12364.078031319998</v>
      </c>
      <c r="E49" s="401">
        <f>'A2'!E49</f>
        <v>521.15093039000033</v>
      </c>
      <c r="F49" s="401">
        <f>'A2'!F49</f>
        <v>631.2074675199998</v>
      </c>
      <c r="G49" s="401">
        <f>'A2'!G49</f>
        <v>119.77425154000002</v>
      </c>
      <c r="H49" s="401">
        <f>'A2'!H49</f>
        <v>381.91805676999996</v>
      </c>
      <c r="I49" s="401">
        <f>'A2'!I49</f>
        <v>92.963794780000015</v>
      </c>
      <c r="J49" s="401">
        <f>'A2'!J49</f>
        <v>124.45034376</v>
      </c>
      <c r="K49" s="401">
        <f>'A2'!K49</f>
        <v>0.61499999999999999</v>
      </c>
      <c r="L49" s="401">
        <f>'A2'!L49</f>
        <v>14236.157876079998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131160.03408090011</v>
      </c>
      <c r="E50" s="401">
        <f>'A2'!E50</f>
        <v>5832.057885749995</v>
      </c>
      <c r="F50" s="401">
        <f>'A2'!F50</f>
        <v>8934.0622243600028</v>
      </c>
      <c r="G50" s="401">
        <f>'A2'!G50</f>
        <v>4232.6023058400006</v>
      </c>
      <c r="H50" s="401">
        <f>'A2'!H50</f>
        <v>1562.1897287100003</v>
      </c>
      <c r="I50" s="401">
        <f>'A2'!I50</f>
        <v>1650.9735263900002</v>
      </c>
      <c r="J50" s="401">
        <f>'A2'!J50</f>
        <v>269.54747222000003</v>
      </c>
      <c r="K50" s="401">
        <f>'A2'!K50</f>
        <v>451.71018602999993</v>
      </c>
      <c r="L50" s="401">
        <f>'A2'!L50</f>
        <v>154093.17741020012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125018.80503796951</v>
      </c>
      <c r="E52" s="401">
        <f>'A2'!E52</f>
        <v>5695.6292293400065</v>
      </c>
      <c r="F52" s="401">
        <f>'A2'!F52</f>
        <v>8872.1961962499918</v>
      </c>
      <c r="G52" s="401">
        <f>'A2'!G52</f>
        <v>3826.2092927799986</v>
      </c>
      <c r="H52" s="401">
        <f>'A2'!H52</f>
        <v>1555.2930044500015</v>
      </c>
      <c r="I52" s="401">
        <f>'A2'!I52</f>
        <v>1650.0642514000003</v>
      </c>
      <c r="J52" s="401">
        <f>'A2'!J52</f>
        <v>265.25507714999952</v>
      </c>
      <c r="K52" s="401">
        <f>'A2'!K52</f>
        <v>407.24498067000007</v>
      </c>
      <c r="L52" s="401">
        <f>'A2'!L52</f>
        <v>147290.69707000951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6131.2296381700035</v>
      </c>
      <c r="E53" s="401">
        <f>'A2'!E53</f>
        <v>136.42865640999997</v>
      </c>
      <c r="F53" s="401">
        <f>'A2'!F53</f>
        <v>61.866028110000002</v>
      </c>
      <c r="G53" s="401">
        <f>'A2'!G53</f>
        <v>406.39301307000005</v>
      </c>
      <c r="H53" s="401">
        <f>'A2'!H53</f>
        <v>6.8967242600000009</v>
      </c>
      <c r="I53" s="401">
        <f>'A2'!I53</f>
        <v>0.90927498999999989</v>
      </c>
      <c r="J53" s="401">
        <f>'A2'!J53</f>
        <v>4.2923950700000004</v>
      </c>
      <c r="K53" s="401">
        <f>'A2'!K53</f>
        <v>44.465205359999999</v>
      </c>
      <c r="L53" s="401">
        <f>'A2'!L53</f>
        <v>6792.480935440004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9.9994047699999999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9.9994047699999999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774.97931191000009</v>
      </c>
      <c r="E13" s="401">
        <f>'A3'!E13</f>
        <v>696.9913621200003</v>
      </c>
      <c r="F13" s="401">
        <f>'A3'!F13</f>
        <v>745.21138571999984</v>
      </c>
      <c r="G13" s="401">
        <f>'A3'!G13</f>
        <v>6.4287374000000002</v>
      </c>
      <c r="H13" s="401">
        <f>'A3'!H13</f>
        <v>29.584008409999999</v>
      </c>
      <c r="I13" s="401">
        <f>'A3'!I13</f>
        <v>19.453460800000002</v>
      </c>
      <c r="J13" s="401">
        <f>'A3'!J13</f>
        <v>4.8638917700000004</v>
      </c>
      <c r="K13" s="401">
        <f>'A3'!K13</f>
        <v>2277.51215813</v>
      </c>
      <c r="L13" s="401">
        <f>'A3'!L13</f>
        <v>56.66135320499999</v>
      </c>
      <c r="M13" s="401">
        <f>'A3'!M13</f>
        <v>331095.45659481111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2.3703833800000003</v>
      </c>
      <c r="E14" s="401">
        <f>'A3'!E14</f>
        <v>88.03991111000002</v>
      </c>
      <c r="F14" s="401">
        <f>'A3'!F14</f>
        <v>214.27259712</v>
      </c>
      <c r="G14" s="401">
        <f>'A3'!G14</f>
        <v>0</v>
      </c>
      <c r="H14" s="401">
        <f>'A3'!H14</f>
        <v>0</v>
      </c>
      <c r="I14" s="401">
        <f>'A3'!I14</f>
        <v>1.3635291899999999</v>
      </c>
      <c r="J14" s="401">
        <f>'A3'!J14</f>
        <v>3.6102334000000003</v>
      </c>
      <c r="K14" s="401">
        <f>'A3'!K14</f>
        <v>309.65665420000005</v>
      </c>
      <c r="L14" s="401">
        <f>'A3'!L14</f>
        <v>12.497754509999998</v>
      </c>
      <c r="M14" s="401">
        <f>'A3'!M14</f>
        <v>219058.33128521615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772.60892853000007</v>
      </c>
      <c r="E15" s="401">
        <f>'A3'!E15</f>
        <v>608.95145101000026</v>
      </c>
      <c r="F15" s="401">
        <f>'A3'!F15</f>
        <v>530.93878859999984</v>
      </c>
      <c r="G15" s="401">
        <f>'A3'!G15</f>
        <v>6.4287374000000002</v>
      </c>
      <c r="H15" s="401">
        <f>'A3'!H15</f>
        <v>29.584008409999999</v>
      </c>
      <c r="I15" s="401">
        <f>'A3'!I15</f>
        <v>18.089931610000001</v>
      </c>
      <c r="J15" s="401">
        <f>'A3'!J15</f>
        <v>1.2536583700000001</v>
      </c>
      <c r="K15" s="401">
        <f>'A3'!K15</f>
        <v>1967.8555039300002</v>
      </c>
      <c r="L15" s="401">
        <f>'A3'!L15</f>
        <v>44.16359869499999</v>
      </c>
      <c r="M15" s="401">
        <f>'A3'!M15</f>
        <v>112037.12530959497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432.26961144999996</v>
      </c>
      <c r="E16" s="401">
        <f>'A3'!E16</f>
        <v>695.18046785000024</v>
      </c>
      <c r="F16" s="401">
        <f>'A3'!F16</f>
        <v>684.96978863999971</v>
      </c>
      <c r="G16" s="401">
        <f>'A3'!G16</f>
        <v>6.5478703999999999</v>
      </c>
      <c r="H16" s="401">
        <f>'A3'!H16</f>
        <v>41.037640409999995</v>
      </c>
      <c r="I16" s="401">
        <f>'A3'!I16</f>
        <v>1.5482666099999998</v>
      </c>
      <c r="J16" s="401">
        <f>'A3'!J16</f>
        <v>3.3348907100000003</v>
      </c>
      <c r="K16" s="401">
        <f>'A3'!K16</f>
        <v>1864.8885360699999</v>
      </c>
      <c r="L16" s="401">
        <f>'A3'!L16</f>
        <v>326.47107556500021</v>
      </c>
      <c r="M16" s="401">
        <f>'A3'!M16</f>
        <v>131542.3149372651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28.786154249999999</v>
      </c>
      <c r="E17" s="401">
        <f>'A3'!E17</f>
        <v>250.35654370000006</v>
      </c>
      <c r="F17" s="401">
        <f>'A3'!F17</f>
        <v>47.400422509999991</v>
      </c>
      <c r="G17" s="401">
        <f>'A3'!G17</f>
        <v>0</v>
      </c>
      <c r="H17" s="401">
        <f>'A3'!H17</f>
        <v>37.991072439999996</v>
      </c>
      <c r="I17" s="401">
        <f>'A3'!I17</f>
        <v>2.8569019999999997E-2</v>
      </c>
      <c r="J17" s="401">
        <f>'A3'!J17</f>
        <v>0</v>
      </c>
      <c r="K17" s="401">
        <f>'A3'!K17</f>
        <v>364.56276192000007</v>
      </c>
      <c r="L17" s="401">
        <f>'A3'!L17</f>
        <v>1.4204775400000009</v>
      </c>
      <c r="M17" s="401">
        <f>'A3'!M17</f>
        <v>50307.032819880093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403.48345719999998</v>
      </c>
      <c r="E18" s="401">
        <f>'A3'!E18</f>
        <v>444.82392415000021</v>
      </c>
      <c r="F18" s="401">
        <f>'A3'!F18</f>
        <v>637.56936612999971</v>
      </c>
      <c r="G18" s="401">
        <f>'A3'!G18</f>
        <v>6.5478703999999999</v>
      </c>
      <c r="H18" s="401">
        <f>'A3'!H18</f>
        <v>3.0465679699999999</v>
      </c>
      <c r="I18" s="401">
        <f>'A3'!I18</f>
        <v>1.5196975899999998</v>
      </c>
      <c r="J18" s="401">
        <f>'A3'!J18</f>
        <v>3.3348907100000003</v>
      </c>
      <c r="K18" s="401">
        <f>'A3'!K18</f>
        <v>1500.3257741500001</v>
      </c>
      <c r="L18" s="401">
        <f>'A3'!L18</f>
        <v>325.05059802500023</v>
      </c>
      <c r="M18" s="401">
        <f>'A3'!M18</f>
        <v>81235.28211738501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136.96485527999999</v>
      </c>
      <c r="E19" s="401">
        <f>'A3'!E19</f>
        <v>230.80513893000003</v>
      </c>
      <c r="F19" s="401">
        <f>'A3'!F19</f>
        <v>542.46229618000007</v>
      </c>
      <c r="G19" s="401">
        <f>'A3'!G19</f>
        <v>47.120491800000003</v>
      </c>
      <c r="H19" s="401">
        <f>'A3'!H19</f>
        <v>7.9145085400000008</v>
      </c>
      <c r="I19" s="401">
        <f>'A3'!I19</f>
        <v>20.57148098</v>
      </c>
      <c r="J19" s="401">
        <f>'A3'!J19</f>
        <v>16.553643820000001</v>
      </c>
      <c r="K19" s="401">
        <f>'A3'!K19</f>
        <v>1002.3924155300002</v>
      </c>
      <c r="L19" s="401">
        <f>'A3'!L19</f>
        <v>218.41394636999996</v>
      </c>
      <c r="M19" s="401">
        <f>'A3'!M19</f>
        <v>171682.56562135986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103.09137939</v>
      </c>
      <c r="E20" s="401">
        <f>'A3'!E20</f>
        <v>152.11180668000003</v>
      </c>
      <c r="F20" s="401">
        <f>'A3'!F20</f>
        <v>196.32177510000005</v>
      </c>
      <c r="G20" s="401">
        <f>'A3'!G20</f>
        <v>0.51423786999999999</v>
      </c>
      <c r="H20" s="401">
        <f>'A3'!H20</f>
        <v>0.64398599000000012</v>
      </c>
      <c r="I20" s="401">
        <f>'A3'!I20</f>
        <v>3.9576360300000006</v>
      </c>
      <c r="J20" s="401">
        <f>'A3'!J20</f>
        <v>16.472104780000002</v>
      </c>
      <c r="K20" s="401">
        <f>'A3'!K20</f>
        <v>473.11292584000006</v>
      </c>
      <c r="L20" s="401">
        <f>'A3'!L20</f>
        <v>99.285129859999984</v>
      </c>
      <c r="M20" s="401">
        <f>'A3'!M20</f>
        <v>70450.61655994998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33.873475890000009</v>
      </c>
      <c r="E21" s="401">
        <f>'A3'!E21</f>
        <v>78.693332249999997</v>
      </c>
      <c r="F21" s="401">
        <f>'A3'!F21</f>
        <v>346.14052107999998</v>
      </c>
      <c r="G21" s="401">
        <f>'A3'!G21</f>
        <v>46.606253930000001</v>
      </c>
      <c r="H21" s="401">
        <f>'A3'!H21</f>
        <v>7.2705225500000008</v>
      </c>
      <c r="I21" s="401">
        <f>'A3'!I21</f>
        <v>16.613844950000001</v>
      </c>
      <c r="J21" s="401">
        <f>'A3'!J21</f>
        <v>8.1539040000000007E-2</v>
      </c>
      <c r="K21" s="401">
        <f>'A3'!K21</f>
        <v>529.2794896900001</v>
      </c>
      <c r="L21" s="401">
        <f>'A3'!L21</f>
        <v>119.12881650999999</v>
      </c>
      <c r="M21" s="401">
        <f>'A3'!M21</f>
        <v>101231.94906140988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1344.2137786399999</v>
      </c>
      <c r="E22" s="401">
        <f>'A3'!E22</f>
        <v>1622.9769689000004</v>
      </c>
      <c r="F22" s="401">
        <f>'A3'!F22</f>
        <v>1972.6434705399997</v>
      </c>
      <c r="G22" s="401">
        <f>'A3'!G22</f>
        <v>60.097099600000007</v>
      </c>
      <c r="H22" s="401">
        <f>'A3'!H22</f>
        <v>78.53615735999999</v>
      </c>
      <c r="I22" s="401">
        <f>'A3'!I22</f>
        <v>41.573208390000005</v>
      </c>
      <c r="J22" s="401">
        <f>'A3'!J22</f>
        <v>24.752426300000003</v>
      </c>
      <c r="K22" s="401">
        <f>'A3'!K22</f>
        <v>5144.7931097300007</v>
      </c>
      <c r="L22" s="401">
        <f>'A3'!L22</f>
        <v>601.54637514000012</v>
      </c>
      <c r="M22" s="401">
        <f>'A3'!M22</f>
        <v>634320.33715343615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200.71834653999997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200.71834653999997</v>
      </c>
      <c r="L25" s="401">
        <f>'A3'!L25</f>
        <v>4.4428699999999998E-3</v>
      </c>
      <c r="M25" s="401">
        <f>'A3'!M25</f>
        <v>5933.5244526899996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3.02192068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3.02192068</v>
      </c>
      <c r="L26" s="401">
        <f>'A3'!L26</f>
        <v>0</v>
      </c>
      <c r="M26" s="401">
        <f>'A3'!M26</f>
        <v>129.29722655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197.69642585999998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197.69642585999998</v>
      </c>
      <c r="L27" s="401">
        <f>'A3'!L27</f>
        <v>4.4428699999999998E-3</v>
      </c>
      <c r="M27" s="401">
        <f>'A3'!M27</f>
        <v>5804.2272261399994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29.594589209999995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0.64954968000000002</v>
      </c>
      <c r="J28" s="401">
        <f>'A3'!J28</f>
        <v>0.63049531999999997</v>
      </c>
      <c r="K28" s="401">
        <f>'A3'!K28</f>
        <v>30.874634209999996</v>
      </c>
      <c r="L28" s="401">
        <f>'A3'!L28</f>
        <v>0.44117326500000004</v>
      </c>
      <c r="M28" s="401">
        <f>'A3'!M28</f>
        <v>10545.527389485002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6.5213156200000002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6.5213156200000002</v>
      </c>
      <c r="L29" s="401">
        <f>'A3'!L29</f>
        <v>0</v>
      </c>
      <c r="M29" s="401">
        <f>'A3'!M29</f>
        <v>5735.4480912599993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23.073273589999996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0.64954968000000002</v>
      </c>
      <c r="J30" s="401">
        <f>'A3'!J30</f>
        <v>0.63049531999999997</v>
      </c>
      <c r="K30" s="401">
        <f>'A3'!K30</f>
        <v>24.353318589999997</v>
      </c>
      <c r="L30" s="401">
        <f>'A3'!L30</f>
        <v>0.44117326500000004</v>
      </c>
      <c r="M30" s="401">
        <f>'A3'!M30</f>
        <v>4810.0792982250023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20.169755349999999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10.59396527</v>
      </c>
      <c r="K31" s="401">
        <f>'A3'!K31</f>
        <v>30.763720620000001</v>
      </c>
      <c r="L31" s="401">
        <f>'A3'!L31</f>
        <v>7.3734254899999998</v>
      </c>
      <c r="M31" s="401">
        <f>'A3'!M31</f>
        <v>5307.8815003400014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10.59396527</v>
      </c>
      <c r="K32" s="401">
        <f>'A3'!K32</f>
        <v>10.59396527</v>
      </c>
      <c r="L32" s="401">
        <f>'A3'!L32</f>
        <v>5.296982635</v>
      </c>
      <c r="M32" s="401">
        <f>'A3'!M32</f>
        <v>2161.1744013050006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20.169755349999999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20.169755349999999</v>
      </c>
      <c r="L33" s="401">
        <f>'A3'!L33</f>
        <v>2.0764428549999998</v>
      </c>
      <c r="M33" s="401">
        <f>'A3'!M33</f>
        <v>3146.7070990350003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250.48269109999995</v>
      </c>
      <c r="E34" s="401">
        <f>'A3'!E34</f>
        <v>0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0.64954968000000002</v>
      </c>
      <c r="J34" s="401">
        <f>'A3'!J34</f>
        <v>11.22446059</v>
      </c>
      <c r="K34" s="401">
        <f>'A3'!K34</f>
        <v>262.35670137</v>
      </c>
      <c r="L34" s="401">
        <f>'A3'!L34</f>
        <v>7.8190416249999997</v>
      </c>
      <c r="M34" s="401">
        <f>'A3'!M34</f>
        <v>21786.933342515003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250.48269110000001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0.63049531999999997</v>
      </c>
      <c r="K36" s="401">
        <f>'A3'!K36</f>
        <v>251.11318642000001</v>
      </c>
      <c r="L36" s="401">
        <f>'A3'!L36</f>
        <v>2.5220589899999997</v>
      </c>
      <c r="M36" s="401">
        <f>'A3'!M36</f>
        <v>3421.96059694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0.64954968000000002</v>
      </c>
      <c r="J37" s="401">
        <f>'A3'!J37</f>
        <v>0</v>
      </c>
      <c r="K37" s="401">
        <f>'A3'!K37</f>
        <v>0.64954968000000002</v>
      </c>
      <c r="L37" s="401">
        <f>'A3'!L37</f>
        <v>0</v>
      </c>
      <c r="M37" s="401">
        <f>'A3'!M37</f>
        <v>17751.804962850008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10.59396527</v>
      </c>
      <c r="K38" s="401">
        <f>'A3'!K38</f>
        <v>10.59396527</v>
      </c>
      <c r="L38" s="401">
        <f>'A3'!L38</f>
        <v>5.296982635</v>
      </c>
      <c r="M38" s="401">
        <f>'A3'!M38</f>
        <v>613.16778279499999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35.073389739999996</v>
      </c>
      <c r="E41" s="401">
        <f>'A3'!E41</f>
        <v>276.12765646999998</v>
      </c>
      <c r="F41" s="401">
        <f>'A3'!F41</f>
        <v>262.30227866999996</v>
      </c>
      <c r="G41" s="401">
        <f>'A3'!G41</f>
        <v>0</v>
      </c>
      <c r="H41" s="401">
        <f>'A3'!H41</f>
        <v>0</v>
      </c>
      <c r="I41" s="401">
        <f>'A3'!I41</f>
        <v>0</v>
      </c>
      <c r="J41" s="401">
        <f>'A3'!J41</f>
        <v>0.44911867999999999</v>
      </c>
      <c r="K41" s="401">
        <f>'A3'!K41</f>
        <v>573.95244355999989</v>
      </c>
      <c r="L41" s="401">
        <f>'A3'!L41</f>
        <v>86.798175470000004</v>
      </c>
      <c r="M41" s="401">
        <f>'A3'!M41</f>
        <v>370125.93107352068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1.336764E-2</v>
      </c>
      <c r="E42" s="401">
        <f>'A3'!E42</f>
        <v>19.238944919999994</v>
      </c>
      <c r="F42" s="401">
        <f>'A3'!F42</f>
        <v>56.750653559999982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0.38618984000000001</v>
      </c>
      <c r="K42" s="401">
        <f>'A3'!K42</f>
        <v>76.389155959999968</v>
      </c>
      <c r="L42" s="401">
        <f>'A3'!L42</f>
        <v>6.5090039649999998</v>
      </c>
      <c r="M42" s="401">
        <f>'A3'!M42</f>
        <v>192649.69150176572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35.060022099999998</v>
      </c>
      <c r="E43" s="401">
        <f>'A3'!E43</f>
        <v>256.88871154999998</v>
      </c>
      <c r="F43" s="401">
        <f>'A3'!F43</f>
        <v>205.55162511</v>
      </c>
      <c r="G43" s="401">
        <f>'A3'!G43</f>
        <v>0</v>
      </c>
      <c r="H43" s="401">
        <f>'A3'!H43</f>
        <v>0</v>
      </c>
      <c r="I43" s="401">
        <f>'A3'!I43</f>
        <v>0</v>
      </c>
      <c r="J43" s="401">
        <f>'A3'!J43</f>
        <v>6.292884E-2</v>
      </c>
      <c r="K43" s="401">
        <f>'A3'!K43</f>
        <v>497.56328760000002</v>
      </c>
      <c r="L43" s="401">
        <f>'A3'!L43</f>
        <v>80.289171504999999</v>
      </c>
      <c r="M43" s="401">
        <f>'A3'!M43</f>
        <v>177476.239571755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31.73734155</v>
      </c>
      <c r="E44" s="401">
        <f>'A3'!E44</f>
        <v>80.294411939999989</v>
      </c>
      <c r="F44" s="401">
        <f>'A3'!F44</f>
        <v>99.278973739999984</v>
      </c>
      <c r="G44" s="401">
        <f>'A3'!G44</f>
        <v>0</v>
      </c>
      <c r="H44" s="401">
        <f>'A3'!H44</f>
        <v>0</v>
      </c>
      <c r="I44" s="401">
        <f>'A3'!I44</f>
        <v>0</v>
      </c>
      <c r="J44" s="401">
        <f>'A3'!J44</f>
        <v>10.158065990000001</v>
      </c>
      <c r="K44" s="401">
        <f>'A3'!K44</f>
        <v>221.46879321999998</v>
      </c>
      <c r="L44" s="401">
        <f>'A3'!L44</f>
        <v>132.14313472999999</v>
      </c>
      <c r="M44" s="401">
        <f>'A3'!M44</f>
        <v>109958.74874990998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7.1090579099999998</v>
      </c>
      <c r="E45" s="401">
        <f>'A3'!E45</f>
        <v>24.570579839999997</v>
      </c>
      <c r="F45" s="401">
        <f>'A3'!F45</f>
        <v>0.63322721999999998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32.31286497</v>
      </c>
      <c r="L45" s="401">
        <f>'A3'!L45</f>
        <v>0</v>
      </c>
      <c r="M45" s="401">
        <f>'A3'!M45</f>
        <v>55023.841951499977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24.628283639999999</v>
      </c>
      <c r="E46" s="401">
        <f>'A3'!E46</f>
        <v>55.723832099999996</v>
      </c>
      <c r="F46" s="401">
        <f>'A3'!F46</f>
        <v>98.645746519999989</v>
      </c>
      <c r="G46" s="401">
        <f>'A3'!G46</f>
        <v>0</v>
      </c>
      <c r="H46" s="401">
        <f>'A3'!H46</f>
        <v>0</v>
      </c>
      <c r="I46" s="401">
        <f>'A3'!I46</f>
        <v>0</v>
      </c>
      <c r="J46" s="401">
        <f>'A3'!J46</f>
        <v>10.158065990000001</v>
      </c>
      <c r="K46" s="401">
        <f>'A3'!K46</f>
        <v>189.15592824999999</v>
      </c>
      <c r="L46" s="401">
        <f>'A3'!L46</f>
        <v>132.14313472999999</v>
      </c>
      <c r="M46" s="401">
        <f>'A3'!M46</f>
        <v>54934.906798409997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66.920489539999949</v>
      </c>
      <c r="E47" s="401">
        <f>'A3'!E47</f>
        <v>80.598592080000017</v>
      </c>
      <c r="F47" s="401">
        <f>'A3'!F47</f>
        <v>70.427674109999984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217.94675572999995</v>
      </c>
      <c r="L47" s="401">
        <f>'A3'!L47</f>
        <v>12.218547074999998</v>
      </c>
      <c r="M47" s="401">
        <f>'A3'!M47</f>
        <v>56694.574527594974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64.458105969999949</v>
      </c>
      <c r="E48" s="401">
        <f>'A3'!E48</f>
        <v>79.816386440000016</v>
      </c>
      <c r="F48" s="401">
        <f>'A3'!F48</f>
        <v>70.300382949999985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214.57487535999996</v>
      </c>
      <c r="L48" s="401">
        <f>'A3'!L48</f>
        <v>11.911047074999999</v>
      </c>
      <c r="M48" s="401">
        <f>'A3'!M48</f>
        <v>9149.3282487649994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2.4623835700000001</v>
      </c>
      <c r="E49" s="401">
        <f>'A3'!E49</f>
        <v>0.78220564000000004</v>
      </c>
      <c r="F49" s="401">
        <f>'A3'!F49</f>
        <v>0.12729116000000001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3.37188037</v>
      </c>
      <c r="L49" s="401">
        <f>'A3'!L49</f>
        <v>0.3075</v>
      </c>
      <c r="M49" s="401">
        <f>'A3'!M49</f>
        <v>47545.246278829974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133.73122082999993</v>
      </c>
      <c r="E50" s="401">
        <f>'A3'!E50</f>
        <v>437.02066048999995</v>
      </c>
      <c r="F50" s="401">
        <f>'A3'!F50</f>
        <v>432.00892651999993</v>
      </c>
      <c r="G50" s="401">
        <f>'A3'!G50</f>
        <v>0</v>
      </c>
      <c r="H50" s="401">
        <f>'A3'!H50</f>
        <v>0</v>
      </c>
      <c r="I50" s="401">
        <f>'A3'!I50</f>
        <v>0</v>
      </c>
      <c r="J50" s="401">
        <f>'A3'!J50</f>
        <v>10.607184670000001</v>
      </c>
      <c r="K50" s="401">
        <f>'A3'!K50</f>
        <v>1013.3679925099998</v>
      </c>
      <c r="L50" s="401">
        <f>'A3'!L50</f>
        <v>231.15985727499998</v>
      </c>
      <c r="M50" s="401">
        <f>'A3'!M50</f>
        <v>536779.25435102568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114.34091240999997</v>
      </c>
      <c r="E52" s="401">
        <f>'A3'!E52</f>
        <v>436.8665263800001</v>
      </c>
      <c r="F52" s="401">
        <f>'A3'!F52</f>
        <v>380.35316747000002</v>
      </c>
      <c r="G52" s="401">
        <f>'A3'!G52</f>
        <v>0</v>
      </c>
      <c r="H52" s="401">
        <f>'A3'!H52</f>
        <v>0</v>
      </c>
      <c r="I52" s="401">
        <f>'A3'!I52</f>
        <v>0</v>
      </c>
      <c r="J52" s="401">
        <f>'A3'!J52</f>
        <v>5.3644711699999998</v>
      </c>
      <c r="K52" s="401">
        <f>'A3'!K52</f>
        <v>936.9250774300001</v>
      </c>
      <c r="L52" s="401">
        <f>'A3'!L52</f>
        <v>206.30589784499989</v>
      </c>
      <c r="M52" s="401">
        <f>'A3'!M52</f>
        <v>524462.22144923452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19.39030842</v>
      </c>
      <c r="E53" s="401">
        <f>'A3'!E53</f>
        <v>0.15413410999999999</v>
      </c>
      <c r="F53" s="401">
        <f>'A3'!F53</f>
        <v>51.65575905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71.200201579999998</v>
      </c>
      <c r="L53" s="401">
        <f>'A3'!L53</f>
        <v>22.232602679999999</v>
      </c>
      <c r="M53" s="401">
        <f>'A3'!M53</f>
        <v>12094.768634160006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5.2427134999999998</v>
      </c>
      <c r="K54" s="446">
        <f>'A3'!K54</f>
        <v>5.2427134999999998</v>
      </c>
      <c r="L54" s="446">
        <f>'A3'!L54</f>
        <v>2.6213567499999999</v>
      </c>
      <c r="M54" s="446">
        <f>'A3'!M54</f>
        <v>222.26426773999998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0.51222633999999989</v>
      </c>
      <c r="O13" s="401">
        <f>'A4'!O13</f>
        <v>3.4010422800000004</v>
      </c>
      <c r="P13" s="401">
        <f>'A4'!P13</f>
        <v>0.50807637999999999</v>
      </c>
      <c r="Q13" s="401">
        <f>'A4'!Q13</f>
        <v>0</v>
      </c>
      <c r="R13" s="401">
        <f>'A4'!R13</f>
        <v>21.864000000000001</v>
      </c>
      <c r="S13" s="401">
        <f>'A4'!S13</f>
        <v>1.4705401</v>
      </c>
      <c r="T13" s="401">
        <f>'A4'!T13</f>
        <v>0</v>
      </c>
      <c r="U13" s="401">
        <f>'A4'!U13</f>
        <v>5.7000000000000002E-2</v>
      </c>
      <c r="V13" s="401">
        <f>'A4'!V13</f>
        <v>0.59084009999999998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3.9215999999999999E-3</v>
      </c>
      <c r="AA13" s="401">
        <f>'A4'!AA13</f>
        <v>0</v>
      </c>
      <c r="AB13" s="401">
        <f>'A4'!AB13</f>
        <v>0</v>
      </c>
      <c r="AC13" s="401">
        <f>'A4'!AC13</f>
        <v>13.477861820000005</v>
      </c>
      <c r="AD13" s="401">
        <f>'A4'!AD13</f>
        <v>63.928346180000013</v>
      </c>
      <c r="AE13" s="401">
        <f>'A4'!AE13</f>
        <v>0</v>
      </c>
      <c r="AF13" s="401">
        <f>'A4'!AF13</f>
        <v>0</v>
      </c>
      <c r="AG13" s="401">
        <f>'A4'!AG13</f>
        <v>15.514166759999998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</v>
      </c>
      <c r="AM13" s="401">
        <f>'A4'!AM13</f>
        <v>0</v>
      </c>
      <c r="AN13" s="401">
        <f>'A4'!AN13</f>
        <v>8.0000000000000002E-3</v>
      </c>
      <c r="AO13" s="401">
        <f>'A4'!AO13</f>
        <v>0</v>
      </c>
      <c r="AP13" s="401">
        <f>'A4'!AP13</f>
        <v>0</v>
      </c>
      <c r="AQ13" s="401">
        <f>'A4'!AQ13</f>
        <v>20.01992916</v>
      </c>
      <c r="AR13" s="401">
        <f>'A4'!AR13</f>
        <v>79.621962400000001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2.0628120000000003E-2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5.7000000000000002E-2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0.35554172000000006</v>
      </c>
      <c r="AD14" s="401">
        <f>'A4'!AD14</f>
        <v>28.789846800000014</v>
      </c>
      <c r="AE14" s="401">
        <f>'A4'!AE14</f>
        <v>0</v>
      </c>
      <c r="AF14" s="401">
        <f>'A4'!AF14</f>
        <v>0</v>
      </c>
      <c r="AG14" s="401">
        <f>'A4'!AG14</f>
        <v>1.9977257199999994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8.0000000000000002E-3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13.472895700000002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0.51222633999999989</v>
      </c>
      <c r="O15" s="401">
        <f>'A4'!O15</f>
        <v>3.3804141600000004</v>
      </c>
      <c r="P15" s="401">
        <f>'A4'!P15</f>
        <v>0.50807637999999999</v>
      </c>
      <c r="Q15" s="401">
        <f>'A4'!Q15</f>
        <v>0</v>
      </c>
      <c r="R15" s="401">
        <f>'A4'!R15</f>
        <v>21.864000000000001</v>
      </c>
      <c r="S15" s="401">
        <f>'A4'!S15</f>
        <v>1.4705401</v>
      </c>
      <c r="T15" s="401">
        <f>'A4'!T15</f>
        <v>0</v>
      </c>
      <c r="U15" s="401">
        <f>'A4'!U15</f>
        <v>0</v>
      </c>
      <c r="V15" s="401">
        <f>'A4'!V15</f>
        <v>0.59084009999999998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3.9215999999999999E-3</v>
      </c>
      <c r="AA15" s="401">
        <f>'A4'!AA15</f>
        <v>0</v>
      </c>
      <c r="AB15" s="401">
        <f>'A4'!AB15</f>
        <v>0</v>
      </c>
      <c r="AC15" s="401">
        <f>'A4'!AC15</f>
        <v>13.122320100000005</v>
      </c>
      <c r="AD15" s="401">
        <f>'A4'!AD15</f>
        <v>35.138499379999999</v>
      </c>
      <c r="AE15" s="401">
        <f>'A4'!AE15</f>
        <v>0</v>
      </c>
      <c r="AF15" s="401">
        <f>'A4'!AF15</f>
        <v>0</v>
      </c>
      <c r="AG15" s="401">
        <f>'A4'!AG15</f>
        <v>13.516441039999998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20.01992916</v>
      </c>
      <c r="AR15" s="401">
        <f>'A4'!AR15</f>
        <v>66.149066700000006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4.1565013599999991</v>
      </c>
      <c r="M16" s="401">
        <f>'A4'!M16</f>
        <v>0</v>
      </c>
      <c r="N16" s="401">
        <f>'A4'!N16</f>
        <v>2.2616257799999997</v>
      </c>
      <c r="O16" s="401">
        <f>'A4'!O16</f>
        <v>2.3116317200000003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0.63764314</v>
      </c>
      <c r="T16" s="401">
        <f>'A4'!T16</f>
        <v>0</v>
      </c>
      <c r="U16" s="401">
        <f>'A4'!U16</f>
        <v>0</v>
      </c>
      <c r="V16" s="401">
        <f>'A4'!V16</f>
        <v>1.3832753400000002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14.124364379999998</v>
      </c>
      <c r="AD16" s="401">
        <f>'A4'!AD16</f>
        <v>36.531461909999997</v>
      </c>
      <c r="AE16" s="401">
        <f>'A4'!AE16</f>
        <v>0</v>
      </c>
      <c r="AF16" s="401">
        <f>'A4'!AF16</f>
        <v>0</v>
      </c>
      <c r="AG16" s="401">
        <f>'A4'!AG16</f>
        <v>8.1763682799999984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0.28577651999999998</v>
      </c>
      <c r="AM16" s="401">
        <f>'A4'!AM16</f>
        <v>0</v>
      </c>
      <c r="AN16" s="401">
        <f>'A4'!AN16</f>
        <v>2.4E-2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1232.0027741600002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0.12873418</v>
      </c>
      <c r="O17" s="401">
        <f>'A4'!O17</f>
        <v>0.27695461999999998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1.3832753400000002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0.80936640000000004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0.32927154000000003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6.0154600000000003E-3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2.74829262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4.1565013599999991</v>
      </c>
      <c r="M18" s="401">
        <f>'A4'!M18</f>
        <v>0</v>
      </c>
      <c r="N18" s="401">
        <f>'A4'!N18</f>
        <v>2.1328915999999998</v>
      </c>
      <c r="O18" s="401">
        <f>'A4'!O18</f>
        <v>2.0346771000000001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0.63764314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13.314997979999998</v>
      </c>
      <c r="AD18" s="401">
        <f>'A4'!AD18</f>
        <v>36.531461909999997</v>
      </c>
      <c r="AE18" s="401">
        <f>'A4'!AE18</f>
        <v>0</v>
      </c>
      <c r="AF18" s="401">
        <f>'A4'!AF18</f>
        <v>0</v>
      </c>
      <c r="AG18" s="401">
        <f>'A4'!AG18</f>
        <v>7.8470967399999987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0.27976106000000001</v>
      </c>
      <c r="AM18" s="401">
        <f>'A4'!AM18</f>
        <v>0</v>
      </c>
      <c r="AN18" s="401">
        <f>'A4'!AN18</f>
        <v>2.4E-2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1229.2544815400001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3.1801248199999992</v>
      </c>
      <c r="M19" s="401">
        <f>'A4'!M19</f>
        <v>0</v>
      </c>
      <c r="N19" s="401">
        <f>'A4'!N19</f>
        <v>3.3534074199999999</v>
      </c>
      <c r="O19" s="401">
        <f>'A4'!O19</f>
        <v>6.3624378699999999</v>
      </c>
      <c r="P19" s="401">
        <f>'A4'!P19</f>
        <v>7.0463100000000015E-2</v>
      </c>
      <c r="Q19" s="401">
        <f>'A4'!Q19</f>
        <v>0</v>
      </c>
      <c r="R19" s="401">
        <f>'A4'!R19</f>
        <v>21.859025819999999</v>
      </c>
      <c r="S19" s="401">
        <f>'A4'!S19</f>
        <v>1.9543314199999997</v>
      </c>
      <c r="T19" s="401">
        <f>'A4'!T19</f>
        <v>0</v>
      </c>
      <c r="U19" s="401">
        <f>'A4'!U19</f>
        <v>0</v>
      </c>
      <c r="V19" s="401">
        <f>'A4'!V19</f>
        <v>1.38048028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61.908124919999992</v>
      </c>
      <c r="AA19" s="401">
        <f>'A4'!AA19</f>
        <v>0</v>
      </c>
      <c r="AB19" s="401">
        <f>'A4'!AB19</f>
        <v>0</v>
      </c>
      <c r="AC19" s="401">
        <f>'A4'!AC19</f>
        <v>7.8458538900000008</v>
      </c>
      <c r="AD19" s="401">
        <f>'A4'!AD19</f>
        <v>77.940622550000001</v>
      </c>
      <c r="AE19" s="401">
        <f>'A4'!AE19</f>
        <v>0</v>
      </c>
      <c r="AF19" s="401">
        <f>'A4'!AF19</f>
        <v>0</v>
      </c>
      <c r="AG19" s="401">
        <f>'A4'!AG19</f>
        <v>2.5420686400000001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3.1009254399999997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0.93490198000000002</v>
      </c>
      <c r="AR19" s="401">
        <f>'A4'!AR19</f>
        <v>680.42535628000007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3.1801248199999992</v>
      </c>
      <c r="M20" s="401">
        <f>'A4'!M20</f>
        <v>0</v>
      </c>
      <c r="N20" s="401">
        <f>'A4'!N20</f>
        <v>3.3491872200000001</v>
      </c>
      <c r="O20" s="401">
        <f>'A4'!O20</f>
        <v>6.3145898499999999</v>
      </c>
      <c r="P20" s="401">
        <f>'A4'!P20</f>
        <v>7.0463100000000015E-2</v>
      </c>
      <c r="Q20" s="401">
        <f>'A4'!Q20</f>
        <v>0</v>
      </c>
      <c r="R20" s="401">
        <f>'A4'!R20</f>
        <v>21.859025819999999</v>
      </c>
      <c r="S20" s="401">
        <f>'A4'!S20</f>
        <v>1.9406263799999997</v>
      </c>
      <c r="T20" s="401">
        <f>'A4'!T20</f>
        <v>0</v>
      </c>
      <c r="U20" s="401">
        <f>'A4'!U20</f>
        <v>0</v>
      </c>
      <c r="V20" s="401">
        <f>'A4'!V20</f>
        <v>1.38048028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5.0875257400000002</v>
      </c>
      <c r="AA20" s="401">
        <f>'A4'!AA20</f>
        <v>0</v>
      </c>
      <c r="AB20" s="401">
        <f>'A4'!AB20</f>
        <v>0</v>
      </c>
      <c r="AC20" s="401">
        <f>'A4'!AC20</f>
        <v>7.4318722500000005</v>
      </c>
      <c r="AD20" s="401">
        <f>'A4'!AD20</f>
        <v>47.308124810000002</v>
      </c>
      <c r="AE20" s="401">
        <f>'A4'!AE20</f>
        <v>0</v>
      </c>
      <c r="AF20" s="401">
        <f>'A4'!AF20</f>
        <v>0</v>
      </c>
      <c r="AG20" s="401">
        <f>'A4'!AG20</f>
        <v>2.0266004799999999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3.1009254399999997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0.93490198000000002</v>
      </c>
      <c r="AR20" s="401">
        <f>'A4'!AR20</f>
        <v>292.5484804200002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4.2202000000000003E-3</v>
      </c>
      <c r="O21" s="401">
        <f>'A4'!O21</f>
        <v>4.7848020000000005E-2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1.370504E-2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56.820599179999995</v>
      </c>
      <c r="AA21" s="401">
        <f>'A4'!AA21</f>
        <v>0</v>
      </c>
      <c r="AB21" s="401">
        <f>'A4'!AB21</f>
        <v>0</v>
      </c>
      <c r="AC21" s="401">
        <f>'A4'!AC21</f>
        <v>0.41398163999999998</v>
      </c>
      <c r="AD21" s="401">
        <f>'A4'!AD21</f>
        <v>30.632497739999998</v>
      </c>
      <c r="AE21" s="401">
        <f>'A4'!AE21</f>
        <v>0</v>
      </c>
      <c r="AF21" s="401">
        <f>'A4'!AF21</f>
        <v>0</v>
      </c>
      <c r="AG21" s="401">
        <f>'A4'!AG21</f>
        <v>0.51546815999999995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387.87687585999987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7.3366261799999979</v>
      </c>
      <c r="M22" s="401">
        <f>'A4'!M22</f>
        <v>0</v>
      </c>
      <c r="N22" s="401">
        <f>'A4'!N22</f>
        <v>6.1272595399999989</v>
      </c>
      <c r="O22" s="401">
        <f>'A4'!O22</f>
        <v>12.075111870000001</v>
      </c>
      <c r="P22" s="401">
        <f>'A4'!P22</f>
        <v>0.57853947999999999</v>
      </c>
      <c r="Q22" s="401">
        <f>'A4'!Q22</f>
        <v>0</v>
      </c>
      <c r="R22" s="401">
        <f>'A4'!R22</f>
        <v>43.723025820000004</v>
      </c>
      <c r="S22" s="401">
        <f>'A4'!S22</f>
        <v>4.0625146599999997</v>
      </c>
      <c r="T22" s="401">
        <f>'A4'!T22</f>
        <v>0</v>
      </c>
      <c r="U22" s="401">
        <f>'A4'!U22</f>
        <v>5.7000000000000002E-2</v>
      </c>
      <c r="V22" s="401">
        <f>'A4'!V22</f>
        <v>3.3545957200000003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61.91204651999999</v>
      </c>
      <c r="AA22" s="401">
        <f>'A4'!AA22</f>
        <v>0</v>
      </c>
      <c r="AB22" s="401">
        <f>'A4'!AB22</f>
        <v>0</v>
      </c>
      <c r="AC22" s="401">
        <f>'A4'!AC22</f>
        <v>35.448080090000005</v>
      </c>
      <c r="AD22" s="401">
        <f>'A4'!AD22</f>
        <v>178.40043064</v>
      </c>
      <c r="AE22" s="401">
        <f>'A4'!AE22</f>
        <v>0</v>
      </c>
      <c r="AF22" s="401">
        <f>'A4'!AF22</f>
        <v>0</v>
      </c>
      <c r="AG22" s="401">
        <f>'A4'!AG22</f>
        <v>26.232603679999997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3.3867019599999999</v>
      </c>
      <c r="AM22" s="401">
        <f>'A4'!AM22</f>
        <v>0</v>
      </c>
      <c r="AN22" s="401">
        <f>'A4'!AN22</f>
        <v>3.2000000000000001E-2</v>
      </c>
      <c r="AO22" s="401">
        <f>'A4'!AO22</f>
        <v>0</v>
      </c>
      <c r="AP22" s="401">
        <f>'A4'!AP22</f>
        <v>0</v>
      </c>
      <c r="AQ22" s="401">
        <f>'A4'!AQ22</f>
        <v>20.95483114</v>
      </c>
      <c r="AR22" s="401">
        <f>'A4'!AR22</f>
        <v>1992.0500928400002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1.77148E-3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0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2E-3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1.4E-2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1.77148E-3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0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2E-3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1.4E-2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1.2609906399999999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0.26400000000000001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0.23970242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1.2609906399999999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0.26400000000000001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0.23970242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6.9261516800000003</v>
      </c>
      <c r="AD31" s="401">
        <f>'A4'!AD31</f>
        <v>1.1878098699999997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21.18793054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21.18793054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6.9261516800000003</v>
      </c>
      <c r="AD33" s="401">
        <f>'A4'!AD33</f>
        <v>1.1878098699999997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1.2609906399999999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1.77148E-3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6.9261516800000003</v>
      </c>
      <c r="AD34" s="401">
        <f>'A4'!AD34</f>
        <v>1.4518098699999997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0.23970242</v>
      </c>
      <c r="AM34" s="401">
        <f>'A4'!AM34</f>
        <v>0</v>
      </c>
      <c r="AN34" s="401">
        <f>'A4'!AN34</f>
        <v>2E-3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21.201930539999999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1.2609906399999999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1.77148E-3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6.9261516800000003</v>
      </c>
      <c r="AD36" s="401">
        <f>'A4'!AD36</f>
        <v>1.4518098699999997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0.23970242</v>
      </c>
      <c r="AM36" s="401">
        <f>'A4'!AM36</f>
        <v>0</v>
      </c>
      <c r="AN36" s="401">
        <f>'A4'!AN36</f>
        <v>2E-3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1.4E-2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21.18793054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0.21869275999999999</v>
      </c>
      <c r="O41" s="401">
        <f>'A4'!O41</f>
        <v>1.2593631999999999</v>
      </c>
      <c r="P41" s="401">
        <f>'A4'!P41</f>
        <v>0</v>
      </c>
      <c r="Q41" s="401">
        <f>'A4'!Q41</f>
        <v>0</v>
      </c>
      <c r="R41" s="401">
        <f>'A4'!R41</f>
        <v>45.895000000000003</v>
      </c>
      <c r="S41" s="401">
        <f>'A4'!S41</f>
        <v>0.12585768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21.423115579999997</v>
      </c>
      <c r="AD41" s="401">
        <f>'A4'!AD41</f>
        <v>263.83537968000002</v>
      </c>
      <c r="AE41" s="401">
        <f>'A4'!AE41</f>
        <v>0</v>
      </c>
      <c r="AF41" s="401">
        <f>'A4'!AF41</f>
        <v>0</v>
      </c>
      <c r="AG41" s="401">
        <f>'A4'!AG41</f>
        <v>7.1582647999999995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7.2703919999999984</v>
      </c>
      <c r="AR41" s="401">
        <f>'A4'!AR41</f>
        <v>6.6361800000000002E-3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26.029379680000005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6.6361800000000002E-3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0.21869275999999999</v>
      </c>
      <c r="O43" s="401">
        <f>'A4'!O43</f>
        <v>1.2593631999999999</v>
      </c>
      <c r="P43" s="401">
        <f>'A4'!P43</f>
        <v>0</v>
      </c>
      <c r="Q43" s="401">
        <f>'A4'!Q43</f>
        <v>0</v>
      </c>
      <c r="R43" s="401">
        <f>'A4'!R43</f>
        <v>45.895000000000003</v>
      </c>
      <c r="S43" s="401">
        <f>'A4'!S43</f>
        <v>0.12585768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21.423115579999997</v>
      </c>
      <c r="AD43" s="401">
        <f>'A4'!AD43</f>
        <v>237.80600000000001</v>
      </c>
      <c r="AE43" s="401">
        <f>'A4'!AE43</f>
        <v>0</v>
      </c>
      <c r="AF43" s="401">
        <f>'A4'!AF43</f>
        <v>0</v>
      </c>
      <c r="AG43" s="401">
        <f>'A4'!AG43</f>
        <v>7.1582647999999995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7.2703919999999984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5.3433095399999981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242.60599999999999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13.595431199999998</v>
      </c>
      <c r="AR44" s="401">
        <f>'A4'!AR44</f>
        <v>267.02779818000005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5.3433095399999981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242.60599999999999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13.595431199999998</v>
      </c>
      <c r="AR46" s="401">
        <f>'A4'!AR46</f>
        <v>267.02779818000005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1.9971805200000001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1.5027999999999999E-3</v>
      </c>
      <c r="AA47" s="401">
        <f>'A4'!AA47</f>
        <v>0</v>
      </c>
      <c r="AB47" s="401">
        <f>'A4'!AB47</f>
        <v>0</v>
      </c>
      <c r="AC47" s="401">
        <f>'A4'!AC47</f>
        <v>0.79987615999999995</v>
      </c>
      <c r="AD47" s="401">
        <f>'A4'!AD47</f>
        <v>19.112000000000002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5.9946057199999983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20.9658382</v>
      </c>
      <c r="AR47" s="401">
        <f>'A4'!AR47</f>
        <v>3.1849000000000001E-3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1.9971805200000001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1.5027999999999999E-3</v>
      </c>
      <c r="AA48" s="401">
        <f>'A4'!AA48</f>
        <v>0</v>
      </c>
      <c r="AB48" s="401">
        <f>'A4'!AB48</f>
        <v>0</v>
      </c>
      <c r="AC48" s="401">
        <f>'A4'!AC48</f>
        <v>0.79987615999999995</v>
      </c>
      <c r="AD48" s="401">
        <f>'A4'!AD48</f>
        <v>17.882000000000001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5.9946057199999983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20.9658382</v>
      </c>
      <c r="AR48" s="401">
        <f>'A4'!AR48</f>
        <v>3.1849000000000001E-3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1.23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5.5620022999999978</v>
      </c>
      <c r="O50" s="401">
        <f>'A4'!O50</f>
        <v>3.2565437199999998</v>
      </c>
      <c r="P50" s="401">
        <f>'A4'!P50</f>
        <v>0</v>
      </c>
      <c r="Q50" s="401">
        <f>'A4'!Q50</f>
        <v>0</v>
      </c>
      <c r="R50" s="401">
        <f>'A4'!R50</f>
        <v>45.895000000000003</v>
      </c>
      <c r="S50" s="401">
        <f>'A4'!S50</f>
        <v>0.12585768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1.5027999999999999E-3</v>
      </c>
      <c r="AA50" s="401">
        <f>'A4'!AA50</f>
        <v>0</v>
      </c>
      <c r="AB50" s="401">
        <f>'A4'!AB50</f>
        <v>0</v>
      </c>
      <c r="AC50" s="401">
        <f>'A4'!AC50</f>
        <v>22.222991739999998</v>
      </c>
      <c r="AD50" s="401">
        <f>'A4'!AD50</f>
        <v>525.55337968000003</v>
      </c>
      <c r="AE50" s="401">
        <f>'A4'!AE50</f>
        <v>0</v>
      </c>
      <c r="AF50" s="401">
        <f>'A4'!AF50</f>
        <v>0</v>
      </c>
      <c r="AG50" s="401">
        <f>'A4'!AG50</f>
        <v>7.1582647999999995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5.9946057199999983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41.831661400000002</v>
      </c>
      <c r="AR50" s="401">
        <f>'A4'!AR50</f>
        <v>267.03761926000004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5.5620023000000005</v>
      </c>
      <c r="O52" s="401">
        <f>'A4'!O52</f>
        <v>2.8971271599999988</v>
      </c>
      <c r="P52" s="401">
        <f>'A4'!P52</f>
        <v>0</v>
      </c>
      <c r="Q52" s="401">
        <f>'A4'!Q52</f>
        <v>0</v>
      </c>
      <c r="R52" s="401">
        <f>'A4'!R52</f>
        <v>23.59</v>
      </c>
      <c r="S52" s="401">
        <f>'A4'!S52</f>
        <v>0.12585768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1.5027999999999999E-3</v>
      </c>
      <c r="AA52" s="401">
        <f>'A4'!AA52</f>
        <v>0</v>
      </c>
      <c r="AB52" s="401">
        <f>'A4'!AB52</f>
        <v>0</v>
      </c>
      <c r="AC52" s="401">
        <f>'A4'!AC52</f>
        <v>22.222991739999998</v>
      </c>
      <c r="AD52" s="401">
        <f>'A4'!AD52</f>
        <v>525.55337968000003</v>
      </c>
      <c r="AE52" s="401">
        <f>'A4'!AE52</f>
        <v>0</v>
      </c>
      <c r="AF52" s="401">
        <f>'A4'!AF52</f>
        <v>0</v>
      </c>
      <c r="AG52" s="401">
        <f>'A4'!AG52</f>
        <v>7.1582647999999995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5.9946057199999983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41.831661400000002</v>
      </c>
      <c r="AR52" s="401">
        <f>'A4'!AR52</f>
        <v>190.28619810000001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0.35941656</v>
      </c>
      <c r="P53" s="401">
        <f>'A4'!P53</f>
        <v>0</v>
      </c>
      <c r="Q53" s="401">
        <f>'A4'!Q53</f>
        <v>0</v>
      </c>
      <c r="R53" s="401">
        <f>'A4'!R53</f>
        <v>22.305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66.265994160000005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10.485427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3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708.27491967999993</v>
      </c>
      <c r="E25" s="264">
        <f xml:space="preserve"> 'A5'!E25</f>
        <v>2.2562139700000001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710.5311336499999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708.27491967999993</v>
      </c>
      <c r="E27" s="264">
        <f xml:space="preserve"> 'A5'!E27</f>
        <v>2.2562139700000001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710.5311336499999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264.44330227</v>
      </c>
      <c r="E28" s="264">
        <f xml:space="preserve"> 'A5'!E28</f>
        <v>31.012916709999999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295.45621898000002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0.25025938000000003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0.25025938000000003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264.19304289000002</v>
      </c>
      <c r="E30" s="264">
        <f xml:space="preserve"> 'A5'!E30</f>
        <v>31.012916709999999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295.20595960000003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23.287045890000002</v>
      </c>
      <c r="E31" s="264">
        <f xml:space="preserve"> 'A5'!E31</f>
        <v>4.3480712199999996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27.635117110000003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22.565396020000001</v>
      </c>
      <c r="E32" s="264">
        <f xml:space="preserve"> 'A5'!E32</f>
        <v>4.3480712199999996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26.913467240000003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0.72164987000000003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0.72164987000000003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996.00526783999999</v>
      </c>
      <c r="E34" s="264">
        <f xml:space="preserve"> 'A5'!E34</f>
        <v>37.617201899999998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1033.62246974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163.12537266000001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163.12537266000001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163.12537266000001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163.12537266000001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62.330266419999994</v>
      </c>
      <c r="E40" s="264">
        <f xml:space="preserve"> 'A5'!E40</f>
        <v>4.3480712199999996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66.678337639999995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62.330266419999994</v>
      </c>
      <c r="E42" s="264">
        <f xml:space="preserve"> 'A5'!E42</f>
        <v>4.3480712199999996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66.678337639999995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801.70951848999994</v>
      </c>
      <c r="E43" s="264">
        <f xml:space="preserve"> 'A5'!E43</f>
        <v>6.0897790500000006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807.79929753999988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585.79509309000002</v>
      </c>
      <c r="E44" s="264">
        <f xml:space="preserve"> 'A5'!E44</f>
        <v>6.0897790500000006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591.88487213999997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215.91442539999997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215.91442539999997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1027.16515757</v>
      </c>
      <c r="E46" s="264">
        <f xml:space="preserve"> 'A5'!E46</f>
        <v>10.43785027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1037.6030078399999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2023.17042541</v>
      </c>
      <c r="E48" s="264">
        <f xml:space="preserve"> 'A5'!E48</f>
        <v>48.055052169999996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2071.2254775800002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800475.50817964657</v>
      </c>
      <c r="E50" s="447">
        <f xml:space="preserve"> 'A5'!E50</f>
        <v>54520.949770610066</v>
      </c>
      <c r="F50" s="447">
        <f xml:space="preserve"> 'A5'!F50</f>
        <v>318.15069009000001</v>
      </c>
      <c r="G50" s="447">
        <f xml:space="preserve"> 'A5'!G50</f>
        <v>174.03622695000001</v>
      </c>
      <c r="H50" s="447">
        <f xml:space="preserve"> 'A5'!H50</f>
        <v>344.57603143000011</v>
      </c>
      <c r="I50" s="447">
        <f xml:space="preserve"> 'A5'!I50</f>
        <v>2.7577945899999996</v>
      </c>
      <c r="J50" s="447">
        <f xml:space="preserve"> 'A5'!J50</f>
        <v>0.35068846000000004</v>
      </c>
      <c r="K50" s="447">
        <f xml:space="preserve"> 'A5'!K50</f>
        <v>48.643548169999988</v>
      </c>
      <c r="L50" s="447">
        <f xml:space="preserve"> 'A5'!L50</f>
        <v>263.44567677999999</v>
      </c>
      <c r="M50" s="447">
        <f xml:space="preserve"> 'A5'!M50</f>
        <v>856148.41860672669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10.67863243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10.67863243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10.67863243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10.67863243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436.0964937</v>
      </c>
      <c r="E28" s="111">
        <f>'A6'!E28</f>
        <v>0</v>
      </c>
      <c r="F28" s="111">
        <f>'A6'!F28</f>
        <v>240.28303077999999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676.37952447999999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436.0964937</v>
      </c>
      <c r="E30" s="111">
        <f>'A6'!E30</f>
        <v>0</v>
      </c>
      <c r="F30" s="111">
        <f>'A6'!F30</f>
        <v>240.28303077999999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676.37952447999999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562.04203433999999</v>
      </c>
      <c r="E31" s="111">
        <f>'A6'!E31</f>
        <v>0</v>
      </c>
      <c r="F31" s="111">
        <f>'A6'!F31</f>
        <v>453.52210833999999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1015.56414268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562.04203433999999</v>
      </c>
      <c r="E33" s="111">
        <f>'A6'!E33</f>
        <v>0</v>
      </c>
      <c r="F33" s="111">
        <f>'A6'!F33</f>
        <v>453.52210833999999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1015.56414268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1008.81716047</v>
      </c>
      <c r="E34" s="111">
        <f>'A6'!E34</f>
        <v>0</v>
      </c>
      <c r="F34" s="111">
        <f>'A6'!F34</f>
        <v>693.80513911999992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1702.6222995899998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2.5720011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2.5720011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2.5720011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2.5720011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2.5720011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2.5720011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1011.3891615699999</v>
      </c>
      <c r="E48" s="111">
        <f>'A6'!E48</f>
        <v>0</v>
      </c>
      <c r="F48" s="111">
        <f>'A6'!F48</f>
        <v>693.80513911999992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1705.1943006899999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278238.95730533008</v>
      </c>
      <c r="E50" s="448">
        <f>'A6'!E50</f>
        <v>10131.560600679995</v>
      </c>
      <c r="F50" s="448">
        <f>'A6'!F50</f>
        <v>30336.144716600007</v>
      </c>
      <c r="G50" s="448">
        <f>'A6'!G50</f>
        <v>6002.8392504100002</v>
      </c>
      <c r="H50" s="448">
        <f>'A6'!H50</f>
        <v>3577.2274880600003</v>
      </c>
      <c r="I50" s="448">
        <f>'A6'!I50</f>
        <v>3279.9190195900001</v>
      </c>
      <c r="J50" s="448">
        <f>'A6'!J50</f>
        <v>326.45961075000002</v>
      </c>
      <c r="K50" s="448">
        <f>'A6'!K50</f>
        <v>1360.3749494499998</v>
      </c>
      <c r="L50" s="448">
        <f>'A6'!L50</f>
        <v>333253.4829408701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721.20976607999989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721.20976607999989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971.83574346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0.25025938000000003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971.58548408000001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1043.19925979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26.913467240000003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1016.28579255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2736.2447693300001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163.12537266000001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163.12537266000001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66.678337639999995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66.678337639999995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810.37129863999985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594.45687323999994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215.91442539999997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1040.17500894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3776.4197782700003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1728.4276905699999</v>
      </c>
      <c r="E52" s="448">
        <f>'A7'!E52</f>
        <v>2059.9976293900004</v>
      </c>
      <c r="F52" s="448">
        <f>'A7'!F52</f>
        <v>2404.6523970599997</v>
      </c>
      <c r="G52" s="448">
        <f>'A7'!G52</f>
        <v>60.097099600000007</v>
      </c>
      <c r="H52" s="448">
        <f>'A7'!H52</f>
        <v>78.53615735999999</v>
      </c>
      <c r="I52" s="448">
        <f>'A7'!I52</f>
        <v>42.222758070000005</v>
      </c>
      <c r="J52" s="448">
        <f>'A7'!J52</f>
        <v>46.584071560000005</v>
      </c>
      <c r="K52" s="448">
        <f>'A7'!K52</f>
        <v>6420.5178036100006</v>
      </c>
      <c r="L52" s="448">
        <f>'A7'!L52</f>
        <v>840.52527404000011</v>
      </c>
      <c r="M52" s="448">
        <f>'A7'!M52</f>
        <v>1196662.9446252468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7.3366261799999979</v>
      </c>
      <c r="M45" s="394">
        <f>'A8'!M50</f>
        <v>0</v>
      </c>
      <c r="N45" s="394">
        <f>'A8'!N50</f>
        <v>12.950252479999996</v>
      </c>
      <c r="O45" s="394">
        <f>'A8'!O50</f>
        <v>15.33165559</v>
      </c>
      <c r="P45" s="394">
        <f>'A8'!P50</f>
        <v>0.57853947999999999</v>
      </c>
      <c r="Q45" s="394">
        <f>'A8'!Q50</f>
        <v>0</v>
      </c>
      <c r="R45" s="394">
        <f>'A8'!R50</f>
        <v>89.618025820000014</v>
      </c>
      <c r="S45" s="394">
        <f>'A8'!S50</f>
        <v>4.1883723399999999</v>
      </c>
      <c r="T45" s="394">
        <f>'A8'!T50</f>
        <v>0</v>
      </c>
      <c r="U45" s="394">
        <f>'A8'!U50</f>
        <v>5.7000000000000002E-2</v>
      </c>
      <c r="V45" s="394">
        <f>'A8'!V50</f>
        <v>3.3545957200000003</v>
      </c>
      <c r="W45" s="394">
        <f>'A8'!W50</f>
        <v>0</v>
      </c>
      <c r="X45" s="394">
        <f>'A8'!X50</f>
        <v>1.77148E-3</v>
      </c>
      <c r="Y45" s="394">
        <f>'A8'!Y50</f>
        <v>0</v>
      </c>
      <c r="Z45" s="394">
        <f>'A8'!Z50</f>
        <v>61.913549319999987</v>
      </c>
      <c r="AA45" s="394">
        <f>'A8'!AA50</f>
        <v>0</v>
      </c>
      <c r="AB45" s="394">
        <f>'A8'!AB50</f>
        <v>0</v>
      </c>
      <c r="AC45" s="394">
        <f>'A8'!AC50</f>
        <v>64.597223510000006</v>
      </c>
      <c r="AD45" s="394">
        <f>'A8'!AD50</f>
        <v>705.40562019000004</v>
      </c>
      <c r="AE45" s="394">
        <f>'A8'!AE50</f>
        <v>0</v>
      </c>
      <c r="AF45" s="394">
        <f>'A8'!AF50</f>
        <v>0</v>
      </c>
      <c r="AG45" s="394">
        <f>'A8'!AG50</f>
        <v>33.390868479999995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9.6210100999999995</v>
      </c>
      <c r="AM45" s="394">
        <f>'A8'!AM50</f>
        <v>0</v>
      </c>
      <c r="AN45" s="394">
        <f>'A8'!AN50</f>
        <v>3.4000000000000002E-2</v>
      </c>
      <c r="AO45" s="394">
        <f>'A8'!AO50</f>
        <v>0</v>
      </c>
      <c r="AP45" s="394">
        <f>'A8'!AP50</f>
        <v>0</v>
      </c>
      <c r="AQ45" s="394">
        <f>'A8'!AQ50</f>
        <v>62.786492539999998</v>
      </c>
      <c r="AR45" s="394">
        <f>'A8'!AR50</f>
        <v>2280.2896426400002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F18" sqref="F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177</v>
      </c>
      <c r="F18" s="332">
        <v>126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22</v>
      </c>
      <c r="F20" s="333"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7474.9032450200048</v>
      </c>
      <c r="F31" s="358">
        <v>0</v>
      </c>
      <c r="G31" s="359">
        <v>75.250999445000019</v>
      </c>
      <c r="H31" s="359">
        <v>14236.496999980007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337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223890.11585318623</v>
      </c>
      <c r="E13" s="401">
        <f t="shared" si="0"/>
        <v>8079.2669012100123</v>
      </c>
      <c r="F13" s="401">
        <f t="shared" si="0"/>
        <v>3.3945332000000001</v>
      </c>
      <c r="G13" s="401">
        <f t="shared" si="0"/>
        <v>7.9410938699999996</v>
      </c>
      <c r="H13" s="401">
        <f t="shared" si="0"/>
        <v>3.1546947599999999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0.55336882000000021</v>
      </c>
      <c r="M13" s="401">
        <f t="shared" si="0"/>
        <v>231984.42644504621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187755.63727775621</v>
      </c>
      <c r="E14" s="122">
        <v>5642.9797275500123</v>
      </c>
      <c r="F14" s="122">
        <v>3.3945332000000001</v>
      </c>
      <c r="G14" s="122">
        <v>3.3160674600000002</v>
      </c>
      <c r="H14" s="122">
        <v>3.05557429</v>
      </c>
      <c r="I14" s="122">
        <v>0</v>
      </c>
      <c r="J14" s="122">
        <v>0</v>
      </c>
      <c r="K14" s="122">
        <v>0</v>
      </c>
      <c r="L14" s="388">
        <v>0.55336882000000021</v>
      </c>
      <c r="M14" s="111">
        <f t="shared" ref="M14:M22" si="1">SUM(D14:L14)</f>
        <v>193408.93654907617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36134.478575430032</v>
      </c>
      <c r="E15" s="111">
        <v>2436.2871736599996</v>
      </c>
      <c r="F15" s="111">
        <v>0</v>
      </c>
      <c r="G15" s="111">
        <v>4.6250264099999994</v>
      </c>
      <c r="H15" s="111">
        <v>9.9120470000000002E-2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38575.489895970029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83839.620728790003</v>
      </c>
      <c r="E16" s="401">
        <f t="shared" si="2"/>
        <v>6187.2052222800212</v>
      </c>
      <c r="F16" s="401">
        <f t="shared" si="2"/>
        <v>127.21897427999998</v>
      </c>
      <c r="G16" s="401">
        <f t="shared" si="2"/>
        <v>11.869905059999995</v>
      </c>
      <c r="H16" s="401">
        <f t="shared" si="2"/>
        <v>252.50105303000009</v>
      </c>
      <c r="I16" s="401">
        <f t="shared" si="2"/>
        <v>0.26266417999999997</v>
      </c>
      <c r="J16" s="401">
        <f t="shared" si="2"/>
        <v>1.0015499999999999E-3</v>
      </c>
      <c r="K16" s="401">
        <f t="shared" si="2"/>
        <v>0</v>
      </c>
      <c r="L16" s="401">
        <f t="shared" si="2"/>
        <v>28.251803669999997</v>
      </c>
      <c r="M16" s="111">
        <f t="shared" si="1"/>
        <v>90446.931352840038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34865.626553830065</v>
      </c>
      <c r="E17" s="122">
        <v>4588.6869283100223</v>
      </c>
      <c r="F17" s="122">
        <v>8.6115240800000006</v>
      </c>
      <c r="G17" s="122">
        <v>9.3184908599999954</v>
      </c>
      <c r="H17" s="122">
        <v>231.5322861600001</v>
      </c>
      <c r="I17" s="122">
        <v>0.26266417999999997</v>
      </c>
      <c r="J17" s="122">
        <v>0</v>
      </c>
      <c r="K17" s="122">
        <v>0</v>
      </c>
      <c r="L17" s="388">
        <v>1.6335333499999996</v>
      </c>
      <c r="M17" s="111">
        <f t="shared" si="1"/>
        <v>39705.671980770094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48973.994174959946</v>
      </c>
      <c r="E18" s="111">
        <v>1598.5182939699989</v>
      </c>
      <c r="F18" s="111">
        <v>118.60745019999999</v>
      </c>
      <c r="G18" s="111">
        <v>2.5514142000000004</v>
      </c>
      <c r="H18" s="111">
        <v>20.96876687</v>
      </c>
      <c r="I18" s="111">
        <v>0</v>
      </c>
      <c r="J18" s="111">
        <v>1.0015499999999999E-3</v>
      </c>
      <c r="K18" s="111">
        <v>0</v>
      </c>
      <c r="L18" s="388">
        <v>26.618270319999997</v>
      </c>
      <c r="M18" s="111">
        <f t="shared" si="1"/>
        <v>50741.259372069944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119370.59568063982</v>
      </c>
      <c r="E19" s="401">
        <f t="shared" si="3"/>
        <v>16043.744686890017</v>
      </c>
      <c r="F19" s="401">
        <f t="shared" si="3"/>
        <v>90.720460640000042</v>
      </c>
      <c r="G19" s="401">
        <f t="shared" si="3"/>
        <v>138.63199170999999</v>
      </c>
      <c r="H19" s="401">
        <f t="shared" si="3"/>
        <v>83.733138220000072</v>
      </c>
      <c r="I19" s="401">
        <f t="shared" si="3"/>
        <v>2.4951304099999998</v>
      </c>
      <c r="J19" s="401">
        <f t="shared" si="3"/>
        <v>6.7588839999999997E-2</v>
      </c>
      <c r="K19" s="401">
        <f t="shared" si="3"/>
        <v>25.009013959999994</v>
      </c>
      <c r="L19" s="401">
        <f t="shared" si="3"/>
        <v>234.63816043999998</v>
      </c>
      <c r="M19" s="111">
        <f t="shared" si="1"/>
        <v>135989.63585174983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52180.174121269964</v>
      </c>
      <c r="E20" s="122">
        <v>8460.9658740900068</v>
      </c>
      <c r="F20" s="122">
        <v>90.435180130000035</v>
      </c>
      <c r="G20" s="122">
        <v>132.83870995000001</v>
      </c>
      <c r="H20" s="122">
        <v>76.036588900000069</v>
      </c>
      <c r="I20" s="122">
        <v>2.3711731699999996</v>
      </c>
      <c r="J20" s="122">
        <v>6.3901609999999998E-2</v>
      </c>
      <c r="K20" s="122">
        <v>24.740657099999993</v>
      </c>
      <c r="L20" s="388">
        <v>111.53308779999999</v>
      </c>
      <c r="M20" s="111">
        <f t="shared" si="1"/>
        <v>61079.159294019984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67190.421559369861</v>
      </c>
      <c r="E21" s="111">
        <v>7582.7788128000102</v>
      </c>
      <c r="F21" s="111">
        <v>0.28528050999999999</v>
      </c>
      <c r="G21" s="111">
        <v>5.7932817599999975</v>
      </c>
      <c r="H21" s="111">
        <v>7.6965493200000008</v>
      </c>
      <c r="I21" s="111">
        <v>0.12395723999999998</v>
      </c>
      <c r="J21" s="111">
        <v>3.6872300000000001E-3</v>
      </c>
      <c r="K21" s="111">
        <v>0.26835686000000003</v>
      </c>
      <c r="L21" s="388">
        <v>123.10507264</v>
      </c>
      <c r="M21" s="111">
        <f t="shared" si="1"/>
        <v>74910.476557729853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427100.33226261602</v>
      </c>
      <c r="E22" s="401">
        <f t="shared" si="4"/>
        <v>30310.21681038005</v>
      </c>
      <c r="F22" s="401">
        <f t="shared" si="4"/>
        <v>221.33396812000004</v>
      </c>
      <c r="G22" s="401">
        <f t="shared" si="4"/>
        <v>158.44299064</v>
      </c>
      <c r="H22" s="401">
        <f t="shared" si="4"/>
        <v>339.38888601000014</v>
      </c>
      <c r="I22" s="401">
        <f t="shared" si="4"/>
        <v>2.7577945899999996</v>
      </c>
      <c r="J22" s="401">
        <f t="shared" si="4"/>
        <v>6.8590390000000001E-2</v>
      </c>
      <c r="K22" s="401">
        <f t="shared" si="4"/>
        <v>25.009013959999994</v>
      </c>
      <c r="L22" s="401">
        <f t="shared" si="4"/>
        <v>263.44333293</v>
      </c>
      <c r="M22" s="111">
        <f t="shared" si="1"/>
        <v>458420.99364963605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5056.6820870899992</v>
      </c>
      <c r="E25" s="401">
        <f t="shared" si="5"/>
        <v>285.12842452999996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5341.8105116199995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106.79246299000002</v>
      </c>
      <c r="E26" s="122">
        <v>11.682859679999998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118.47532267000001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4949.8896240999993</v>
      </c>
      <c r="E27" s="111">
        <v>273.44556484999998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5223.3351889499991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4252.3837029799997</v>
      </c>
      <c r="E28" s="401">
        <f t="shared" si="7"/>
        <v>177.83622841999994</v>
      </c>
      <c r="F28" s="401">
        <f t="shared" si="7"/>
        <v>48.501619519999998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4478.7215509199996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2626.46175709</v>
      </c>
      <c r="E29" s="122">
        <v>133.49508613999996</v>
      </c>
      <c r="F29" s="122">
        <v>0.46903599000000001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2760.4258792199998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1625.9219458900002</v>
      </c>
      <c r="E30" s="111">
        <v>44.34114228</v>
      </c>
      <c r="F30" s="111">
        <v>48.032583529999997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1718.2956717000002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3479.6945631600006</v>
      </c>
      <c r="E31" s="401">
        <f t="shared" si="8"/>
        <v>839.59905887000014</v>
      </c>
      <c r="F31" s="401">
        <f t="shared" si="8"/>
        <v>48.315102449999998</v>
      </c>
      <c r="G31" s="401">
        <f t="shared" si="8"/>
        <v>15.018328850000001</v>
      </c>
      <c r="H31" s="401">
        <f t="shared" si="8"/>
        <v>0</v>
      </c>
      <c r="I31" s="401">
        <f t="shared" si="8"/>
        <v>0</v>
      </c>
      <c r="J31" s="401">
        <f t="shared" si="8"/>
        <v>0.28209807000000003</v>
      </c>
      <c r="K31" s="401">
        <f t="shared" si="8"/>
        <v>11.20917453</v>
      </c>
      <c r="L31" s="401">
        <f t="shared" si="8"/>
        <v>0</v>
      </c>
      <c r="M31" s="111">
        <f t="shared" si="6"/>
        <v>4394.1183259300014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1395.4732787800008</v>
      </c>
      <c r="E32" s="122">
        <v>666.90946829000018</v>
      </c>
      <c r="F32" s="122">
        <v>48.315102449999998</v>
      </c>
      <c r="G32" s="122">
        <v>15.018328850000001</v>
      </c>
      <c r="H32" s="122">
        <v>0</v>
      </c>
      <c r="I32" s="122">
        <v>0</v>
      </c>
      <c r="J32" s="122">
        <v>0.28209807000000003</v>
      </c>
      <c r="K32" s="122">
        <v>11.20917453</v>
      </c>
      <c r="L32" s="388">
        <v>0</v>
      </c>
      <c r="M32" s="111">
        <f t="shared" si="6"/>
        <v>2137.2074509700005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2084.2212843799998</v>
      </c>
      <c r="E33" s="111">
        <v>172.68959058000002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2256.91087496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12788.76035323</v>
      </c>
      <c r="E34" s="401">
        <f t="shared" si="9"/>
        <v>1302.5637118200002</v>
      </c>
      <c r="F34" s="401">
        <f t="shared" si="9"/>
        <v>96.816721970000003</v>
      </c>
      <c r="G34" s="401">
        <f t="shared" si="9"/>
        <v>15.018328850000001</v>
      </c>
      <c r="H34" s="401">
        <f t="shared" si="9"/>
        <v>0</v>
      </c>
      <c r="I34" s="401">
        <f t="shared" si="9"/>
        <v>0</v>
      </c>
      <c r="J34" s="401">
        <f t="shared" si="9"/>
        <v>0.28209807000000003</v>
      </c>
      <c r="K34" s="401">
        <f t="shared" si="9"/>
        <v>11.20917453</v>
      </c>
      <c r="L34" s="401">
        <f t="shared" si="9"/>
        <v>0</v>
      </c>
      <c r="M34" s="111">
        <f t="shared" si="6"/>
        <v>14214.650388470001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1852.6865558699999</v>
      </c>
      <c r="E36" s="112">
        <v>155.91140323999997</v>
      </c>
      <c r="F36" s="112">
        <v>0.46903599000000001</v>
      </c>
      <c r="G36" s="112">
        <v>14.66643567</v>
      </c>
      <c r="H36" s="112">
        <v>0</v>
      </c>
      <c r="I36" s="112">
        <v>0</v>
      </c>
      <c r="J36" s="112">
        <v>0</v>
      </c>
      <c r="K36" s="112">
        <v>3.5365344099999998</v>
      </c>
      <c r="L36" s="112">
        <v>0</v>
      </c>
      <c r="M36" s="111">
        <f>SUM(D36:L36)</f>
        <v>2027.2699651800001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10516.758355470012</v>
      </c>
      <c r="E37" s="112">
        <v>968.69091562000006</v>
      </c>
      <c r="F37" s="112">
        <v>96.347685979999994</v>
      </c>
      <c r="G37" s="112">
        <v>0.35189317999999997</v>
      </c>
      <c r="H37" s="112">
        <v>0</v>
      </c>
      <c r="I37" s="112">
        <v>0</v>
      </c>
      <c r="J37" s="112">
        <v>0.28209807000000003</v>
      </c>
      <c r="K37" s="112">
        <v>7.6726401200000005</v>
      </c>
      <c r="L37" s="112">
        <v>0</v>
      </c>
      <c r="M37" s="111">
        <f>SUM(D37:L37)</f>
        <v>11590.103588440012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419.31544190000005</v>
      </c>
      <c r="E38" s="112">
        <v>177.96139299000001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597.27683489000003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257356.18557862061</v>
      </c>
      <c r="E41" s="401">
        <f t="shared" si="10"/>
        <v>12645.72916427002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270001.91474289063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158017.74876842066</v>
      </c>
      <c r="E42" s="122">
        <v>10686.471064150021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168704.21983257067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99338.436810199957</v>
      </c>
      <c r="E43" s="111">
        <v>1959.2581001199994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101297.69491031996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61552.408486409957</v>
      </c>
      <c r="E44" s="401">
        <f t="shared" si="12"/>
        <v>9594.3257532499956</v>
      </c>
      <c r="F44" s="401">
        <f t="shared" si="12"/>
        <v>0</v>
      </c>
      <c r="G44" s="401">
        <f t="shared" si="12"/>
        <v>0.35890224999999998</v>
      </c>
      <c r="H44" s="401">
        <f t="shared" si="12"/>
        <v>5.0637235900000004</v>
      </c>
      <c r="I44" s="401">
        <f t="shared" si="12"/>
        <v>0</v>
      </c>
      <c r="J44" s="401">
        <f t="shared" si="12"/>
        <v>0</v>
      </c>
      <c r="K44" s="401">
        <f t="shared" si="12"/>
        <v>2.6165014200000001</v>
      </c>
      <c r="L44" s="401">
        <f t="shared" si="12"/>
        <v>0</v>
      </c>
      <c r="M44" s="111">
        <f t="shared" si="11"/>
        <v>71154.773366919952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37184.120042389965</v>
      </c>
      <c r="E45" s="122">
        <v>8121.1032943599967</v>
      </c>
      <c r="F45" s="122">
        <v>0</v>
      </c>
      <c r="G45" s="122">
        <v>0.35890224999999998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45305.582238999959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24368.288444019996</v>
      </c>
      <c r="E46" s="111">
        <v>1473.2224588899996</v>
      </c>
      <c r="F46" s="111">
        <v>0</v>
      </c>
      <c r="G46" s="111">
        <v>0</v>
      </c>
      <c r="H46" s="111">
        <v>5.0637235900000004</v>
      </c>
      <c r="I46" s="111">
        <v>0</v>
      </c>
      <c r="J46" s="111">
        <v>0</v>
      </c>
      <c r="K46" s="111">
        <v>2.6165014200000001</v>
      </c>
      <c r="L46" s="388">
        <v>0</v>
      </c>
      <c r="M46" s="111">
        <f t="shared" si="11"/>
        <v>25849.191127919996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39654.651073359979</v>
      </c>
      <c r="E47" s="401">
        <f t="shared" si="13"/>
        <v>620.05927872000007</v>
      </c>
      <c r="F47" s="401">
        <f t="shared" si="13"/>
        <v>0</v>
      </c>
      <c r="G47" s="401">
        <f t="shared" si="13"/>
        <v>0.21600521</v>
      </c>
      <c r="H47" s="401">
        <f t="shared" si="13"/>
        <v>0.12342183</v>
      </c>
      <c r="I47" s="401">
        <f t="shared" si="13"/>
        <v>0</v>
      </c>
      <c r="J47" s="401">
        <f t="shared" si="13"/>
        <v>0</v>
      </c>
      <c r="K47" s="401">
        <f t="shared" si="13"/>
        <v>9.8088582599999992</v>
      </c>
      <c r="L47" s="401">
        <f t="shared" si="13"/>
        <v>2.3438499999999998E-3</v>
      </c>
      <c r="M47" s="111">
        <f t="shared" si="11"/>
        <v>40284.860981229984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6563.3507394900007</v>
      </c>
      <c r="E48" s="122">
        <v>405.95059021000003</v>
      </c>
      <c r="F48" s="122">
        <v>0</v>
      </c>
      <c r="G48" s="122">
        <v>0.21600521</v>
      </c>
      <c r="H48" s="122">
        <v>0.12342183</v>
      </c>
      <c r="I48" s="122">
        <v>0</v>
      </c>
      <c r="J48" s="122">
        <v>0</v>
      </c>
      <c r="K48" s="122">
        <v>9.8088582599999992</v>
      </c>
      <c r="L48" s="388">
        <v>2.3438499999999998E-3</v>
      </c>
      <c r="M48" s="111">
        <f t="shared" si="11"/>
        <v>6979.4519588500007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33091.300333869978</v>
      </c>
      <c r="E49" s="111">
        <v>214.10868851000001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33305.409022379979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358563.24513839057</v>
      </c>
      <c r="E50" s="401">
        <f t="shared" si="14"/>
        <v>22860.114196240014</v>
      </c>
      <c r="F50" s="401">
        <f t="shared" si="14"/>
        <v>0</v>
      </c>
      <c r="G50" s="401">
        <f t="shared" si="14"/>
        <v>0.57490745999999993</v>
      </c>
      <c r="H50" s="401">
        <f t="shared" si="14"/>
        <v>5.1871454200000002</v>
      </c>
      <c r="I50" s="401">
        <f t="shared" si="14"/>
        <v>0</v>
      </c>
      <c r="J50" s="401">
        <f t="shared" si="14"/>
        <v>0</v>
      </c>
      <c r="K50" s="401">
        <f t="shared" si="14"/>
        <v>12.42535968</v>
      </c>
      <c r="L50" s="401">
        <f t="shared" si="14"/>
        <v>2.3438499999999998E-3</v>
      </c>
      <c r="M50" s="111">
        <f t="shared" si="11"/>
        <v>381441.54909104062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353811.33460420009</v>
      </c>
      <c r="E52" s="112">
        <v>22205.087957219996</v>
      </c>
      <c r="F52" s="112">
        <v>0</v>
      </c>
      <c r="G52" s="112">
        <v>0.46986672000000002</v>
      </c>
      <c r="H52" s="112">
        <v>5.1871454200000002</v>
      </c>
      <c r="I52" s="112">
        <v>0</v>
      </c>
      <c r="J52" s="112">
        <v>0</v>
      </c>
      <c r="K52" s="112">
        <v>6.2114865400000001</v>
      </c>
      <c r="L52" s="112">
        <v>2.3438499999999998E-3</v>
      </c>
      <c r="M52" s="111">
        <f>SUM(D52:L52)</f>
        <v>376028.29340395005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4580.3127838300024</v>
      </c>
      <c r="E53" s="112">
        <v>622.22319675000006</v>
      </c>
      <c r="F53" s="112">
        <v>0</v>
      </c>
      <c r="G53" s="112">
        <v>0.10504073999999999</v>
      </c>
      <c r="H53" s="112">
        <v>0</v>
      </c>
      <c r="I53" s="112">
        <v>0</v>
      </c>
      <c r="J53" s="112">
        <v>0</v>
      </c>
      <c r="K53" s="112">
        <v>6.2138731400000005</v>
      </c>
      <c r="L53" s="112">
        <v>0</v>
      </c>
      <c r="M53" s="111">
        <f>SUM(D53:L53)</f>
        <v>5208.8548944600025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171.59775043999997</v>
      </c>
      <c r="E54" s="125">
        <v>32.80304228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204.40079271999997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September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82724.161390479916</v>
      </c>
      <c r="E13" s="401">
        <f t="shared" si="0"/>
        <v>1657.6991337899997</v>
      </c>
      <c r="F13" s="401">
        <f t="shared" si="0"/>
        <v>9701.8213020000021</v>
      </c>
      <c r="G13" s="401">
        <f t="shared" si="0"/>
        <v>786.10015910000004</v>
      </c>
      <c r="H13" s="401">
        <f t="shared" si="0"/>
        <v>1244.8775391000001</v>
      </c>
      <c r="I13" s="401">
        <f t="shared" si="0"/>
        <v>535.77452705999985</v>
      </c>
      <c r="J13" s="401">
        <f t="shared" si="0"/>
        <v>24.184640780000002</v>
      </c>
      <c r="K13" s="401">
        <f t="shared" si="0"/>
        <v>102.23794612000003</v>
      </c>
      <c r="L13" s="111">
        <f t="shared" ref="L13:L22" si="1">SUM(D13:K13)</f>
        <v>96776.856638429905</v>
      </c>
    </row>
    <row r="14" spans="1:17" s="14" customFormat="1" ht="18" customHeight="1">
      <c r="A14" s="30"/>
      <c r="B14" s="31" t="s">
        <v>15</v>
      </c>
      <c r="C14" s="31"/>
      <c r="D14" s="122">
        <v>21194.857843729958</v>
      </c>
      <c r="E14" s="122">
        <v>140.14692517</v>
      </c>
      <c r="F14" s="122">
        <v>3436.454995399999</v>
      </c>
      <c r="G14" s="122">
        <v>110.38594492999994</v>
      </c>
      <c r="H14" s="122">
        <v>409.16891036999999</v>
      </c>
      <c r="I14" s="122">
        <v>20.649869549999998</v>
      </c>
      <c r="J14" s="122">
        <v>3.3311460000000001E-2</v>
      </c>
      <c r="K14" s="122">
        <v>15.542526820000012</v>
      </c>
      <c r="L14" s="111">
        <f t="shared" si="1"/>
        <v>25327.240327429961</v>
      </c>
    </row>
    <row r="15" spans="1:17" s="14" customFormat="1" ht="18" customHeight="1">
      <c r="A15" s="30"/>
      <c r="B15" s="31" t="s">
        <v>16</v>
      </c>
      <c r="C15" s="31"/>
      <c r="D15" s="111">
        <v>61529.30354674995</v>
      </c>
      <c r="E15" s="111">
        <v>1517.5522086199996</v>
      </c>
      <c r="F15" s="111">
        <v>6265.3663066000036</v>
      </c>
      <c r="G15" s="111">
        <v>675.7142141700001</v>
      </c>
      <c r="H15" s="111">
        <v>835.7086287300001</v>
      </c>
      <c r="I15" s="111">
        <v>515.12465750999991</v>
      </c>
      <c r="J15" s="111">
        <v>24.151329320000002</v>
      </c>
      <c r="K15" s="111">
        <v>86.695419300000026</v>
      </c>
      <c r="L15" s="111">
        <f t="shared" si="1"/>
        <v>71449.616310999947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31105.297616160064</v>
      </c>
      <c r="E16" s="401">
        <f t="shared" si="2"/>
        <v>967.88166716000023</v>
      </c>
      <c r="F16" s="401">
        <f t="shared" si="2"/>
        <v>4681.52207077</v>
      </c>
      <c r="G16" s="401">
        <f t="shared" si="2"/>
        <v>662.42057105999993</v>
      </c>
      <c r="H16" s="401">
        <f t="shared" si="2"/>
        <v>524.56706706</v>
      </c>
      <c r="I16" s="401">
        <f t="shared" si="2"/>
        <v>337.07507737999993</v>
      </c>
      <c r="J16" s="401">
        <f t="shared" si="2"/>
        <v>7.8933261199999993</v>
      </c>
      <c r="K16" s="401">
        <f t="shared" si="2"/>
        <v>617.36657707999984</v>
      </c>
      <c r="L16" s="111">
        <f t="shared" si="1"/>
        <v>38904.02397279007</v>
      </c>
    </row>
    <row r="17" spans="1:14" s="14" customFormat="1" ht="18" customHeight="1">
      <c r="A17" s="30"/>
      <c r="B17" s="31" t="s">
        <v>15</v>
      </c>
      <c r="C17" s="31"/>
      <c r="D17" s="122">
        <v>8565.1834490900001</v>
      </c>
      <c r="E17" s="122">
        <v>499.22089024999997</v>
      </c>
      <c r="F17" s="122">
        <v>995.69482618999984</v>
      </c>
      <c r="G17" s="122">
        <v>48.504493659999994</v>
      </c>
      <c r="H17" s="122">
        <v>1.0094612600000001</v>
      </c>
      <c r="I17" s="122">
        <v>124.55492786000002</v>
      </c>
      <c r="J17" s="122">
        <v>2.1296100000000001E-3</v>
      </c>
      <c r="K17" s="122">
        <v>1.2074217300000001</v>
      </c>
      <c r="L17" s="111">
        <f t="shared" si="1"/>
        <v>10235.377599650001</v>
      </c>
    </row>
    <row r="18" spans="1:14" s="14" customFormat="1" ht="18" customHeight="1">
      <c r="A18" s="30"/>
      <c r="B18" s="31" t="s">
        <v>16</v>
      </c>
      <c r="C18" s="31"/>
      <c r="D18" s="111">
        <v>22540.114167070064</v>
      </c>
      <c r="E18" s="111">
        <v>468.66077691000021</v>
      </c>
      <c r="F18" s="111">
        <v>3685.8272445800003</v>
      </c>
      <c r="G18" s="111">
        <v>613.91607739999995</v>
      </c>
      <c r="H18" s="111">
        <v>523.55760580000003</v>
      </c>
      <c r="I18" s="111">
        <v>212.52014951999993</v>
      </c>
      <c r="J18" s="111">
        <v>7.8911965099999994</v>
      </c>
      <c r="K18" s="111">
        <v>616.15915534999988</v>
      </c>
      <c r="L18" s="111">
        <f t="shared" si="1"/>
        <v>28668.646373140069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26115.083661280023</v>
      </c>
      <c r="E19" s="401">
        <f t="shared" si="3"/>
        <v>1228.0488732300005</v>
      </c>
      <c r="F19" s="401">
        <f t="shared" si="3"/>
        <v>5683.1741730000031</v>
      </c>
      <c r="G19" s="401">
        <f t="shared" si="3"/>
        <v>321.71621440999991</v>
      </c>
      <c r="H19" s="401">
        <f t="shared" si="3"/>
        <v>243.66706936000003</v>
      </c>
      <c r="I19" s="401">
        <f t="shared" si="3"/>
        <v>681.98149474000002</v>
      </c>
      <c r="J19" s="401">
        <f t="shared" si="3"/>
        <v>13.61349426</v>
      </c>
      <c r="K19" s="401">
        <f t="shared" si="3"/>
        <v>184.83842743000002</v>
      </c>
      <c r="L19" s="111">
        <f t="shared" si="1"/>
        <v>34472.123407710023</v>
      </c>
    </row>
    <row r="20" spans="1:14" s="14" customFormat="1" ht="18" customHeight="1">
      <c r="A20" s="30"/>
      <c r="B20" s="31" t="s">
        <v>15</v>
      </c>
      <c r="C20" s="31"/>
      <c r="D20" s="122">
        <v>6563.5965340500006</v>
      </c>
      <c r="E20" s="122">
        <v>121.81895121000009</v>
      </c>
      <c r="F20" s="122">
        <v>1651.6390500500006</v>
      </c>
      <c r="G20" s="122">
        <v>186.5245817899999</v>
      </c>
      <c r="H20" s="122">
        <v>60.41777660999999</v>
      </c>
      <c r="I20" s="122">
        <v>132.96286744000002</v>
      </c>
      <c r="J20" s="122">
        <v>12.141972789999999</v>
      </c>
      <c r="K20" s="122">
        <v>69.957476290000074</v>
      </c>
      <c r="L20" s="111">
        <f t="shared" si="1"/>
        <v>8799.0592102299979</v>
      </c>
    </row>
    <row r="21" spans="1:14" s="14" customFormat="1" ht="18" customHeight="1">
      <c r="A21" s="30"/>
      <c r="B21" s="31" t="s">
        <v>16</v>
      </c>
      <c r="C21" s="31"/>
      <c r="D21" s="111">
        <v>19551.487127230022</v>
      </c>
      <c r="E21" s="111">
        <v>1106.2299220200005</v>
      </c>
      <c r="F21" s="111">
        <v>4031.5351229500029</v>
      </c>
      <c r="G21" s="111">
        <v>135.19163262000001</v>
      </c>
      <c r="H21" s="111">
        <v>183.24929275000005</v>
      </c>
      <c r="I21" s="111">
        <v>549.01862730000005</v>
      </c>
      <c r="J21" s="111">
        <v>1.4715214700000001</v>
      </c>
      <c r="K21" s="111">
        <v>114.88095113999996</v>
      </c>
      <c r="L21" s="111">
        <f t="shared" si="1"/>
        <v>25673.064197480024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139944.54266792</v>
      </c>
      <c r="E22" s="401">
        <f t="shared" si="4"/>
        <v>3853.6296741800006</v>
      </c>
      <c r="F22" s="401">
        <f t="shared" si="4"/>
        <v>20066.517545770002</v>
      </c>
      <c r="G22" s="401">
        <f t="shared" si="4"/>
        <v>1770.2369445699999</v>
      </c>
      <c r="H22" s="401">
        <f t="shared" si="4"/>
        <v>2013.1116755200001</v>
      </c>
      <c r="I22" s="401">
        <f t="shared" si="4"/>
        <v>1554.8310991799999</v>
      </c>
      <c r="J22" s="401">
        <f t="shared" si="4"/>
        <v>45.691461160000003</v>
      </c>
      <c r="K22" s="401">
        <f t="shared" si="4"/>
        <v>904.44295062999993</v>
      </c>
      <c r="L22" s="111">
        <f t="shared" si="1"/>
        <v>170153.00401893002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101.0707694</v>
      </c>
      <c r="E25" s="401">
        <f t="shared" si="5"/>
        <v>245.86155705000004</v>
      </c>
      <c r="F25" s="401">
        <f t="shared" si="5"/>
        <v>0.45714641</v>
      </c>
      <c r="G25" s="401">
        <f t="shared" si="5"/>
        <v>0</v>
      </c>
      <c r="H25" s="401">
        <f t="shared" si="5"/>
        <v>0</v>
      </c>
      <c r="I25" s="401">
        <f t="shared" si="5"/>
        <v>32.372115690000001</v>
      </c>
      <c r="J25" s="401">
        <f t="shared" si="5"/>
        <v>11.220677370000001</v>
      </c>
      <c r="K25" s="401">
        <f t="shared" si="5"/>
        <v>8.8857399999999996E-3</v>
      </c>
      <c r="L25" s="111">
        <f t="shared" ref="L25:L38" si="6">SUM(D25:K25)</f>
        <v>390.99115166000001</v>
      </c>
    </row>
    <row r="26" spans="1:14" s="14" customFormat="1" ht="18" customHeight="1">
      <c r="A26" s="30"/>
      <c r="B26" s="31" t="s">
        <v>15</v>
      </c>
      <c r="C26" s="12"/>
      <c r="D26" s="122">
        <v>1.4046158200000001</v>
      </c>
      <c r="E26" s="122">
        <v>6.1039623799999996</v>
      </c>
      <c r="F26" s="122">
        <v>0</v>
      </c>
      <c r="G26" s="122">
        <v>0</v>
      </c>
      <c r="H26" s="122">
        <v>0</v>
      </c>
      <c r="I26" s="122">
        <v>0.29140499999999997</v>
      </c>
      <c r="J26" s="122">
        <v>0</v>
      </c>
      <c r="K26" s="122">
        <v>0</v>
      </c>
      <c r="L26" s="111">
        <f t="shared" si="6"/>
        <v>7.7999831999999998</v>
      </c>
    </row>
    <row r="27" spans="1:14" s="14" customFormat="1" ht="18" customHeight="1">
      <c r="A27" s="30"/>
      <c r="B27" s="31" t="s">
        <v>16</v>
      </c>
      <c r="C27" s="31"/>
      <c r="D27" s="111">
        <v>99.66615358</v>
      </c>
      <c r="E27" s="111">
        <v>239.75759467000003</v>
      </c>
      <c r="F27" s="111">
        <v>0.45714641</v>
      </c>
      <c r="G27" s="111">
        <v>0</v>
      </c>
      <c r="H27" s="111">
        <v>0</v>
      </c>
      <c r="I27" s="111">
        <v>32.080710690000004</v>
      </c>
      <c r="J27" s="111">
        <v>11.220677370000001</v>
      </c>
      <c r="K27" s="111">
        <v>8.8857399999999996E-3</v>
      </c>
      <c r="L27" s="111">
        <f t="shared" si="6"/>
        <v>383.19116845999997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5487.2988602100013</v>
      </c>
      <c r="E28" s="401">
        <f t="shared" si="7"/>
        <v>125.56048883000001</v>
      </c>
      <c r="F28" s="401">
        <f t="shared" si="7"/>
        <v>401.01963015999996</v>
      </c>
      <c r="G28" s="401">
        <f t="shared" si="7"/>
        <v>0</v>
      </c>
      <c r="H28" s="401">
        <f t="shared" si="7"/>
        <v>0</v>
      </c>
      <c r="I28" s="401">
        <f t="shared" si="7"/>
        <v>21.359200679999997</v>
      </c>
      <c r="J28" s="401">
        <f t="shared" si="7"/>
        <v>0</v>
      </c>
      <c r="K28" s="401">
        <f t="shared" si="7"/>
        <v>0.25185120999999999</v>
      </c>
      <c r="L28" s="111">
        <f t="shared" si="6"/>
        <v>6035.4900310900011</v>
      </c>
    </row>
    <row r="29" spans="1:14" s="14" customFormat="1" ht="18" customHeight="1">
      <c r="A29" s="30"/>
      <c r="B29" s="31" t="s">
        <v>15</v>
      </c>
      <c r="C29" s="12"/>
      <c r="D29" s="122">
        <v>2938.2386929499999</v>
      </c>
      <c r="E29" s="122">
        <v>10.846202849999999</v>
      </c>
      <c r="F29" s="122">
        <v>0</v>
      </c>
      <c r="G29" s="122">
        <v>0</v>
      </c>
      <c r="H29" s="122">
        <v>0</v>
      </c>
      <c r="I29" s="122">
        <v>19.416000619999998</v>
      </c>
      <c r="J29" s="122">
        <v>0</v>
      </c>
      <c r="K29" s="122">
        <v>0</v>
      </c>
      <c r="L29" s="111">
        <f t="shared" si="6"/>
        <v>2968.5008964199997</v>
      </c>
    </row>
    <row r="30" spans="1:14" s="14" customFormat="1" ht="18" customHeight="1">
      <c r="A30" s="30"/>
      <c r="B30" s="31" t="s">
        <v>16</v>
      </c>
      <c r="C30" s="31"/>
      <c r="D30" s="111">
        <v>2549.0601672600019</v>
      </c>
      <c r="E30" s="111">
        <v>114.71428598000001</v>
      </c>
      <c r="F30" s="111">
        <v>401.01963015999996</v>
      </c>
      <c r="G30" s="111">
        <v>0</v>
      </c>
      <c r="H30" s="111">
        <v>0</v>
      </c>
      <c r="I30" s="111">
        <v>1.9432000599999999</v>
      </c>
      <c r="J30" s="111">
        <v>0</v>
      </c>
      <c r="K30" s="111">
        <v>0.25185120999999999</v>
      </c>
      <c r="L30" s="111">
        <f t="shared" si="6"/>
        <v>3066.9891346700019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534.62176533000002</v>
      </c>
      <c r="E31" s="401">
        <f t="shared" si="8"/>
        <v>74.450994870000002</v>
      </c>
      <c r="F31" s="401">
        <f t="shared" si="8"/>
        <v>240.28303077999999</v>
      </c>
      <c r="G31" s="401">
        <f t="shared" si="8"/>
        <v>0</v>
      </c>
      <c r="H31" s="401">
        <f t="shared" si="8"/>
        <v>1.9260838299999998</v>
      </c>
      <c r="I31" s="401">
        <f t="shared" si="8"/>
        <v>20.383077649999997</v>
      </c>
      <c r="J31" s="401">
        <f t="shared" si="8"/>
        <v>0</v>
      </c>
      <c r="K31" s="401">
        <f t="shared" si="8"/>
        <v>3.9610758399999999</v>
      </c>
      <c r="L31" s="111">
        <f t="shared" si="6"/>
        <v>875.62602830000014</v>
      </c>
    </row>
    <row r="32" spans="1:14" s="14" customFormat="1" ht="18" customHeight="1">
      <c r="A32" s="30"/>
      <c r="B32" s="31" t="s">
        <v>15</v>
      </c>
      <c r="C32" s="12"/>
      <c r="D32" s="122">
        <v>8.0760024300000008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8.0760024300000008</v>
      </c>
    </row>
    <row r="33" spans="1:15" s="14" customFormat="1" ht="18" customHeight="1">
      <c r="A33" s="30"/>
      <c r="B33" s="31" t="s">
        <v>16</v>
      </c>
      <c r="C33" s="31"/>
      <c r="D33" s="111">
        <v>526.5457629</v>
      </c>
      <c r="E33" s="111">
        <v>74.450994870000002</v>
      </c>
      <c r="F33" s="111">
        <v>240.28303077999999</v>
      </c>
      <c r="G33" s="111">
        <v>0</v>
      </c>
      <c r="H33" s="111">
        <v>1.9260838299999998</v>
      </c>
      <c r="I33" s="111">
        <v>20.383077649999997</v>
      </c>
      <c r="J33" s="111">
        <v>0</v>
      </c>
      <c r="K33" s="111">
        <v>3.9610758399999999</v>
      </c>
      <c r="L33" s="111">
        <f t="shared" si="6"/>
        <v>867.55002587000013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6122.9913949400016</v>
      </c>
      <c r="E34" s="401">
        <f t="shared" si="9"/>
        <v>445.87304075000009</v>
      </c>
      <c r="F34" s="401">
        <f t="shared" si="9"/>
        <v>641.75980734999985</v>
      </c>
      <c r="G34" s="401">
        <f t="shared" si="9"/>
        <v>0</v>
      </c>
      <c r="H34" s="401">
        <f t="shared" si="9"/>
        <v>1.9260838299999998</v>
      </c>
      <c r="I34" s="401">
        <f t="shared" si="9"/>
        <v>74.114394019999992</v>
      </c>
      <c r="J34" s="401">
        <f t="shared" si="9"/>
        <v>11.220677370000001</v>
      </c>
      <c r="K34" s="401">
        <f t="shared" si="9"/>
        <v>4.2218127900000004</v>
      </c>
      <c r="L34" s="111">
        <f t="shared" si="6"/>
        <v>7302.1072110500008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584.54624522999995</v>
      </c>
      <c r="E36" s="112">
        <v>442.48166788999964</v>
      </c>
      <c r="F36" s="112">
        <v>30.508435550000002</v>
      </c>
      <c r="G36" s="112">
        <v>0</v>
      </c>
      <c r="H36" s="112">
        <v>1.9260838299999998</v>
      </c>
      <c r="I36" s="112">
        <v>73.833873859999983</v>
      </c>
      <c r="J36" s="112">
        <v>3.5372672000000005</v>
      </c>
      <c r="K36" s="112">
        <v>4.2218127899999995</v>
      </c>
      <c r="L36" s="111">
        <f t="shared" si="6"/>
        <v>1141.0553863499997</v>
      </c>
    </row>
    <row r="37" spans="1:15" s="14" customFormat="1" ht="18" customHeight="1">
      <c r="A37" s="29"/>
      <c r="B37" s="12" t="s">
        <v>22</v>
      </c>
      <c r="C37" s="12"/>
      <c r="D37" s="112">
        <v>5538.4451497399978</v>
      </c>
      <c r="E37" s="112">
        <v>3.3913728600000002</v>
      </c>
      <c r="F37" s="112">
        <v>611.2513717999999</v>
      </c>
      <c r="G37" s="112">
        <v>0</v>
      </c>
      <c r="H37" s="112">
        <v>0</v>
      </c>
      <c r="I37" s="112">
        <v>0.28052015999999996</v>
      </c>
      <c r="J37" s="112">
        <v>7.6834101700000002</v>
      </c>
      <c r="K37" s="112">
        <v>0</v>
      </c>
      <c r="L37" s="111">
        <f t="shared" si="6"/>
        <v>6161.0518247299979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0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85882.474011440092</v>
      </c>
      <c r="E41" s="401">
        <f t="shared" si="10"/>
        <v>3058.0898936399944</v>
      </c>
      <c r="F41" s="401">
        <f t="shared" si="10"/>
        <v>5945.1722833600024</v>
      </c>
      <c r="G41" s="401">
        <f t="shared" si="10"/>
        <v>2720.7161362100005</v>
      </c>
      <c r="H41" s="401">
        <f t="shared" si="10"/>
        <v>692.72667146000026</v>
      </c>
      <c r="I41" s="401">
        <f t="shared" si="10"/>
        <v>851.04871694999997</v>
      </c>
      <c r="J41" s="401">
        <f t="shared" si="10"/>
        <v>139.89076628000001</v>
      </c>
      <c r="K41" s="401">
        <f t="shared" si="10"/>
        <v>173.14723226000004</v>
      </c>
      <c r="L41" s="111">
        <f t="shared" ref="L41:L50" si="11">SUM(D41:K41)</f>
        <v>99463.265711600092</v>
      </c>
    </row>
    <row r="42" spans="1:15" s="14" customFormat="1" ht="18" customHeight="1">
      <c r="A42" s="30"/>
      <c r="B42" s="31" t="s">
        <v>15</v>
      </c>
      <c r="C42" s="31"/>
      <c r="D42" s="122">
        <v>21390.463233760045</v>
      </c>
      <c r="E42" s="122">
        <v>300.51391716000012</v>
      </c>
      <c r="F42" s="122">
        <v>1581.1055151999997</v>
      </c>
      <c r="G42" s="122">
        <v>211.71515122000011</v>
      </c>
      <c r="H42" s="122">
        <v>252.18550426000013</v>
      </c>
      <c r="I42" s="122">
        <v>111.73221341999999</v>
      </c>
      <c r="J42" s="122">
        <v>2.2261561599999995</v>
      </c>
      <c r="K42" s="122">
        <v>12.631818090000001</v>
      </c>
      <c r="L42" s="111">
        <f t="shared" si="11"/>
        <v>23862.573509270045</v>
      </c>
    </row>
    <row r="43" spans="1:15" s="14" customFormat="1" ht="18" customHeight="1">
      <c r="A43" s="30"/>
      <c r="B43" s="31" t="s">
        <v>16</v>
      </c>
      <c r="C43" s="31"/>
      <c r="D43" s="111">
        <v>64492.010777680051</v>
      </c>
      <c r="E43" s="111">
        <v>2757.5759764799941</v>
      </c>
      <c r="F43" s="111">
        <v>4364.0667681600025</v>
      </c>
      <c r="G43" s="111">
        <v>2509.0009849900002</v>
      </c>
      <c r="H43" s="111">
        <v>440.54116720000013</v>
      </c>
      <c r="I43" s="111">
        <v>739.31650352999998</v>
      </c>
      <c r="J43" s="111">
        <v>137.66461012000002</v>
      </c>
      <c r="K43" s="111">
        <v>160.51541417000004</v>
      </c>
      <c r="L43" s="111">
        <f t="shared" si="11"/>
        <v>75600.692202330058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31723.519434620008</v>
      </c>
      <c r="E44" s="401">
        <f t="shared" si="12"/>
        <v>2019.84463562</v>
      </c>
      <c r="F44" s="401">
        <f t="shared" si="12"/>
        <v>2138.413212540001</v>
      </c>
      <c r="G44" s="401">
        <f t="shared" si="12"/>
        <v>1264.1191279500006</v>
      </c>
      <c r="H44" s="401">
        <f t="shared" si="12"/>
        <v>458.19400726000009</v>
      </c>
      <c r="I44" s="401">
        <f t="shared" si="12"/>
        <v>590.72897880000005</v>
      </c>
      <c r="J44" s="401">
        <f t="shared" si="12"/>
        <v>1.4158547799999999</v>
      </c>
      <c r="K44" s="401">
        <f t="shared" si="12"/>
        <v>254.12820346999996</v>
      </c>
      <c r="L44" s="111">
        <f t="shared" si="11"/>
        <v>38450.363455040002</v>
      </c>
    </row>
    <row r="45" spans="1:15" s="14" customFormat="1" ht="18" customHeight="1">
      <c r="A45" s="30"/>
      <c r="B45" s="31" t="s">
        <v>15</v>
      </c>
      <c r="C45" s="31"/>
      <c r="D45" s="122">
        <v>8980.1765839400159</v>
      </c>
      <c r="E45" s="122">
        <v>260.05084099000004</v>
      </c>
      <c r="F45" s="122">
        <v>346.02995927999996</v>
      </c>
      <c r="G45" s="122">
        <v>46.93893636</v>
      </c>
      <c r="H45" s="122">
        <v>3.0004834200000001</v>
      </c>
      <c r="I45" s="122">
        <v>49.75004354</v>
      </c>
      <c r="J45" s="122">
        <v>0</v>
      </c>
      <c r="K45" s="122">
        <v>0</v>
      </c>
      <c r="L45" s="111">
        <f t="shared" si="11"/>
        <v>9685.9468475300164</v>
      </c>
    </row>
    <row r="46" spans="1:15" s="14" customFormat="1" ht="18" customHeight="1">
      <c r="A46" s="30"/>
      <c r="B46" s="31" t="s">
        <v>16</v>
      </c>
      <c r="C46" s="31"/>
      <c r="D46" s="111">
        <v>22743.342850679994</v>
      </c>
      <c r="E46" s="111">
        <v>1759.7937946299999</v>
      </c>
      <c r="F46" s="111">
        <v>1792.3832532600009</v>
      </c>
      <c r="G46" s="111">
        <v>1217.1801915900005</v>
      </c>
      <c r="H46" s="111">
        <v>455.19352384000007</v>
      </c>
      <c r="I46" s="111">
        <v>540.97893526000007</v>
      </c>
      <c r="J46" s="111">
        <v>1.4158547799999999</v>
      </c>
      <c r="K46" s="111">
        <v>254.12820346999996</v>
      </c>
      <c r="L46" s="111">
        <f t="shared" si="11"/>
        <v>28764.41660751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13554.040634839997</v>
      </c>
      <c r="E47" s="401">
        <f t="shared" si="13"/>
        <v>754.12335649000033</v>
      </c>
      <c r="F47" s="401">
        <f t="shared" si="13"/>
        <v>850.47672845999989</v>
      </c>
      <c r="G47" s="401">
        <f t="shared" si="13"/>
        <v>247.76704168000001</v>
      </c>
      <c r="H47" s="401">
        <f t="shared" si="13"/>
        <v>411.26904998999998</v>
      </c>
      <c r="I47" s="401">
        <f t="shared" si="13"/>
        <v>209.19583064000005</v>
      </c>
      <c r="J47" s="401">
        <f t="shared" si="13"/>
        <v>128.24085116000001</v>
      </c>
      <c r="K47" s="401">
        <f t="shared" si="13"/>
        <v>24.43475029999999</v>
      </c>
      <c r="L47" s="111">
        <f t="shared" si="11"/>
        <v>16179.548243559999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1189.9626035199999</v>
      </c>
      <c r="E48" s="122">
        <v>232.97242610000006</v>
      </c>
      <c r="F48" s="122">
        <v>219.26926094000009</v>
      </c>
      <c r="G48" s="122">
        <v>127.99279013999998</v>
      </c>
      <c r="H48" s="122">
        <v>29.350993219999999</v>
      </c>
      <c r="I48" s="122">
        <v>116.23203586000004</v>
      </c>
      <c r="J48" s="122">
        <v>3.7905074000000005</v>
      </c>
      <c r="K48" s="122">
        <v>23.819750299999992</v>
      </c>
      <c r="L48" s="111">
        <f t="shared" si="11"/>
        <v>1943.3903674799999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12364.078031319998</v>
      </c>
      <c r="E49" s="111">
        <v>521.15093039000033</v>
      </c>
      <c r="F49" s="111">
        <v>631.2074675199998</v>
      </c>
      <c r="G49" s="111">
        <v>119.77425154000002</v>
      </c>
      <c r="H49" s="111">
        <v>381.91805676999996</v>
      </c>
      <c r="I49" s="111">
        <v>92.963794780000015</v>
      </c>
      <c r="J49" s="111">
        <v>124.45034376</v>
      </c>
      <c r="K49" s="111">
        <v>0.61499999999999999</v>
      </c>
      <c r="L49" s="111">
        <f t="shared" si="11"/>
        <v>14236.157876079998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131160.03408090011</v>
      </c>
      <c r="E50" s="401">
        <f t="shared" si="14"/>
        <v>5832.057885749995</v>
      </c>
      <c r="F50" s="401">
        <f t="shared" si="14"/>
        <v>8934.0622243600028</v>
      </c>
      <c r="G50" s="401">
        <f t="shared" si="14"/>
        <v>4232.6023058400006</v>
      </c>
      <c r="H50" s="401">
        <f t="shared" si="14"/>
        <v>1562.1897287100003</v>
      </c>
      <c r="I50" s="401">
        <f t="shared" si="14"/>
        <v>1650.9735263900002</v>
      </c>
      <c r="J50" s="401">
        <f t="shared" si="14"/>
        <v>269.54747222000003</v>
      </c>
      <c r="K50" s="401">
        <f t="shared" si="14"/>
        <v>451.71018602999993</v>
      </c>
      <c r="L50" s="111">
        <f t="shared" si="11"/>
        <v>154093.17741020012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125018.80503796951</v>
      </c>
      <c r="E52" s="112">
        <v>5695.6292293400065</v>
      </c>
      <c r="F52" s="112">
        <v>8872.1961962499918</v>
      </c>
      <c r="G52" s="112">
        <v>3826.2092927799986</v>
      </c>
      <c r="H52" s="112">
        <v>1555.2930044500015</v>
      </c>
      <c r="I52" s="112">
        <v>1650.0642514000003</v>
      </c>
      <c r="J52" s="112">
        <v>265.25507714999952</v>
      </c>
      <c r="K52" s="112">
        <v>407.24498067000007</v>
      </c>
      <c r="L52" s="111">
        <f>SUM(D52:K52)</f>
        <v>147290.69707000951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6131.2296381700035</v>
      </c>
      <c r="E53" s="112">
        <v>136.42865640999997</v>
      </c>
      <c r="F53" s="112">
        <v>61.866028110000002</v>
      </c>
      <c r="G53" s="112">
        <v>406.39301307000005</v>
      </c>
      <c r="H53" s="112">
        <v>6.8967242600000009</v>
      </c>
      <c r="I53" s="112">
        <v>0.90927498999999989</v>
      </c>
      <c r="J53" s="112">
        <v>4.2923950700000004</v>
      </c>
      <c r="K53" s="112">
        <v>44.465205359999999</v>
      </c>
      <c r="L53" s="111">
        <f>SUM(D53:K53)</f>
        <v>6792.480935440004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9.9994047699999999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9.9994047699999999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September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774.97931191000009</v>
      </c>
      <c r="E13" s="401">
        <f t="shared" si="0"/>
        <v>696.9913621200003</v>
      </c>
      <c r="F13" s="401">
        <f t="shared" si="0"/>
        <v>745.21138571999984</v>
      </c>
      <c r="G13" s="401">
        <f t="shared" si="0"/>
        <v>6.4287374000000002</v>
      </c>
      <c r="H13" s="401">
        <f t="shared" si="0"/>
        <v>29.584008409999999</v>
      </c>
      <c r="I13" s="401">
        <f t="shared" si="0"/>
        <v>19.453460800000002</v>
      </c>
      <c r="J13" s="401">
        <f t="shared" si="0"/>
        <v>4.8638917700000004</v>
      </c>
      <c r="K13" s="401">
        <f t="shared" ref="K13:K21" si="1">SUM(D13:J13)</f>
        <v>2277.51215813</v>
      </c>
      <c r="L13" s="402">
        <f t="shared" si="0"/>
        <v>56.66135320499999</v>
      </c>
      <c r="M13" s="401">
        <f t="shared" si="0"/>
        <v>331095.45659481111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2.3703833800000003</v>
      </c>
      <c r="E14" s="122">
        <v>88.03991111000002</v>
      </c>
      <c r="F14" s="122">
        <v>214.27259712</v>
      </c>
      <c r="G14" s="122">
        <v>0</v>
      </c>
      <c r="H14" s="122">
        <v>0</v>
      </c>
      <c r="I14" s="122">
        <v>1.3635291899999999</v>
      </c>
      <c r="J14" s="122">
        <v>3.6102334000000003</v>
      </c>
      <c r="K14" s="122">
        <f t="shared" si="1"/>
        <v>309.65665420000005</v>
      </c>
      <c r="L14" s="388">
        <v>12.497754509999998</v>
      </c>
      <c r="M14" s="122">
        <f>L14+K14+'A2'!L14+'A1'!M14</f>
        <v>219058.33128521615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772.60892853000007</v>
      </c>
      <c r="E15" s="111">
        <v>608.95145101000026</v>
      </c>
      <c r="F15" s="111">
        <v>530.93878859999984</v>
      </c>
      <c r="G15" s="111">
        <v>6.4287374000000002</v>
      </c>
      <c r="H15" s="111">
        <v>29.584008409999999</v>
      </c>
      <c r="I15" s="111">
        <v>18.089931610000001</v>
      </c>
      <c r="J15" s="111">
        <v>1.2536583700000001</v>
      </c>
      <c r="K15" s="111">
        <f t="shared" si="1"/>
        <v>1967.8555039300002</v>
      </c>
      <c r="L15" s="388">
        <v>44.16359869499999</v>
      </c>
      <c r="M15" s="122">
        <f>L15+K15+'A2'!L15+'A1'!M15</f>
        <v>112037.12530959497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432.26961144999996</v>
      </c>
      <c r="E16" s="401">
        <f t="shared" si="2"/>
        <v>695.18046785000024</v>
      </c>
      <c r="F16" s="401">
        <f t="shared" si="2"/>
        <v>684.96978863999971</v>
      </c>
      <c r="G16" s="401">
        <f t="shared" si="2"/>
        <v>6.5478703999999999</v>
      </c>
      <c r="H16" s="401">
        <f t="shared" si="2"/>
        <v>41.037640409999995</v>
      </c>
      <c r="I16" s="401">
        <f t="shared" si="2"/>
        <v>1.5482666099999998</v>
      </c>
      <c r="J16" s="401">
        <f t="shared" si="2"/>
        <v>3.3348907100000003</v>
      </c>
      <c r="K16" s="401">
        <f t="shared" si="1"/>
        <v>1864.8885360699999</v>
      </c>
      <c r="L16" s="401">
        <f t="shared" si="2"/>
        <v>326.47107556500021</v>
      </c>
      <c r="M16" s="401">
        <f t="shared" si="2"/>
        <v>131542.3149372651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28.786154249999999</v>
      </c>
      <c r="E17" s="122">
        <v>250.35654370000006</v>
      </c>
      <c r="F17" s="122">
        <v>47.400422509999991</v>
      </c>
      <c r="G17" s="122">
        <v>0</v>
      </c>
      <c r="H17" s="122">
        <v>37.991072439999996</v>
      </c>
      <c r="I17" s="122">
        <v>2.8569019999999997E-2</v>
      </c>
      <c r="J17" s="122">
        <v>0</v>
      </c>
      <c r="K17" s="122">
        <f t="shared" si="1"/>
        <v>364.56276192000007</v>
      </c>
      <c r="L17" s="388">
        <v>1.4204775400000009</v>
      </c>
      <c r="M17" s="122">
        <f>L17+K17+'A2'!L17+'A1'!M17</f>
        <v>50307.032819880093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403.48345719999998</v>
      </c>
      <c r="E18" s="111">
        <v>444.82392415000021</v>
      </c>
      <c r="F18" s="111">
        <v>637.56936612999971</v>
      </c>
      <c r="G18" s="111">
        <v>6.5478703999999999</v>
      </c>
      <c r="H18" s="111">
        <v>3.0465679699999999</v>
      </c>
      <c r="I18" s="111">
        <v>1.5196975899999998</v>
      </c>
      <c r="J18" s="111">
        <v>3.3348907100000003</v>
      </c>
      <c r="K18" s="111">
        <f t="shared" si="1"/>
        <v>1500.3257741500001</v>
      </c>
      <c r="L18" s="388">
        <v>325.05059802500023</v>
      </c>
      <c r="M18" s="122">
        <f>L18+K18+'A2'!L18+'A1'!M18</f>
        <v>81235.28211738501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136.96485527999999</v>
      </c>
      <c r="E19" s="401">
        <f t="shared" si="3"/>
        <v>230.80513893000003</v>
      </c>
      <c r="F19" s="401">
        <f t="shared" si="3"/>
        <v>542.46229618000007</v>
      </c>
      <c r="G19" s="401">
        <f t="shared" si="3"/>
        <v>47.120491800000003</v>
      </c>
      <c r="H19" s="401">
        <f t="shared" si="3"/>
        <v>7.9145085400000008</v>
      </c>
      <c r="I19" s="401">
        <f t="shared" si="3"/>
        <v>20.57148098</v>
      </c>
      <c r="J19" s="401">
        <f t="shared" si="3"/>
        <v>16.553643820000001</v>
      </c>
      <c r="K19" s="401">
        <f t="shared" si="1"/>
        <v>1002.3924155300002</v>
      </c>
      <c r="L19" s="401">
        <f t="shared" si="3"/>
        <v>218.41394636999996</v>
      </c>
      <c r="M19" s="401">
        <f t="shared" si="3"/>
        <v>171682.56562135986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103.09137939</v>
      </c>
      <c r="E20" s="122">
        <v>152.11180668000003</v>
      </c>
      <c r="F20" s="122">
        <v>196.32177510000005</v>
      </c>
      <c r="G20" s="122">
        <v>0.51423786999999999</v>
      </c>
      <c r="H20" s="122">
        <v>0.64398599000000012</v>
      </c>
      <c r="I20" s="122">
        <v>3.9576360300000006</v>
      </c>
      <c r="J20" s="122">
        <v>16.472104780000002</v>
      </c>
      <c r="K20" s="122">
        <f t="shared" si="1"/>
        <v>473.11292584000006</v>
      </c>
      <c r="L20" s="388">
        <v>99.285129859999984</v>
      </c>
      <c r="M20" s="122">
        <f>L20+K20+'A2'!L20+'A1'!M20</f>
        <v>70450.61655994998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33.873475890000009</v>
      </c>
      <c r="E21" s="111">
        <v>78.693332249999997</v>
      </c>
      <c r="F21" s="111">
        <v>346.14052107999998</v>
      </c>
      <c r="G21" s="111">
        <v>46.606253930000001</v>
      </c>
      <c r="H21" s="111">
        <v>7.2705225500000008</v>
      </c>
      <c r="I21" s="111">
        <v>16.613844950000001</v>
      </c>
      <c r="J21" s="111">
        <v>8.1539040000000007E-2</v>
      </c>
      <c r="K21" s="111">
        <f t="shared" si="1"/>
        <v>529.2794896900001</v>
      </c>
      <c r="L21" s="388">
        <v>119.12881650999999</v>
      </c>
      <c r="M21" s="122">
        <f>L21+K21+'A2'!L21+'A1'!M21</f>
        <v>101231.94906140988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1344.2137786399999</v>
      </c>
      <c r="E22" s="401">
        <f t="shared" si="4"/>
        <v>1622.9769689000004</v>
      </c>
      <c r="F22" s="401">
        <f t="shared" si="4"/>
        <v>1972.6434705399997</v>
      </c>
      <c r="G22" s="401">
        <f t="shared" si="4"/>
        <v>60.097099600000007</v>
      </c>
      <c r="H22" s="401">
        <f t="shared" si="4"/>
        <v>78.53615735999999</v>
      </c>
      <c r="I22" s="401">
        <f t="shared" si="4"/>
        <v>41.573208390000005</v>
      </c>
      <c r="J22" s="401">
        <f t="shared" si="4"/>
        <v>24.752426300000003</v>
      </c>
      <c r="K22" s="401">
        <f t="shared" si="4"/>
        <v>5144.7931097300007</v>
      </c>
      <c r="L22" s="401">
        <f t="shared" si="4"/>
        <v>601.54637514000012</v>
      </c>
      <c r="M22" s="401">
        <f t="shared" si="4"/>
        <v>634320.33715343615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200.71834653999997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200.71834653999997</v>
      </c>
      <c r="L25" s="401">
        <f t="shared" si="5"/>
        <v>4.4428699999999998E-3</v>
      </c>
      <c r="M25" s="401">
        <f t="shared" si="5"/>
        <v>5933.5244526899996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3.02192068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3.02192068</v>
      </c>
      <c r="L26" s="388">
        <v>0</v>
      </c>
      <c r="M26" s="122">
        <f>L26+K26+'A2'!L26+'A1'!M26</f>
        <v>129.29722655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197.69642585999998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197.69642585999998</v>
      </c>
      <c r="L27" s="388">
        <v>4.4428699999999998E-3</v>
      </c>
      <c r="M27" s="122">
        <f>L27+K27+'A2'!L27+'A1'!M27</f>
        <v>5804.2272261399994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29.594589209999995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0.64954968000000002</v>
      </c>
      <c r="J28" s="401">
        <f t="shared" si="7"/>
        <v>0.63049531999999997</v>
      </c>
      <c r="K28" s="401">
        <f t="shared" si="6"/>
        <v>30.874634209999996</v>
      </c>
      <c r="L28" s="401">
        <f t="shared" si="7"/>
        <v>0.44117326500000004</v>
      </c>
      <c r="M28" s="401">
        <f t="shared" si="7"/>
        <v>10545.527389485002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6.5213156200000002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6.5213156200000002</v>
      </c>
      <c r="L29" s="388">
        <v>0</v>
      </c>
      <c r="M29" s="122">
        <f>L29+K29+'A2'!L29+'A1'!M29</f>
        <v>5735.4480912599993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23.073273589999996</v>
      </c>
      <c r="E30" s="111">
        <v>0</v>
      </c>
      <c r="F30" s="111">
        <v>0</v>
      </c>
      <c r="G30" s="111">
        <v>0</v>
      </c>
      <c r="H30" s="111">
        <v>0</v>
      </c>
      <c r="I30" s="111">
        <v>0.64954968000000002</v>
      </c>
      <c r="J30" s="111">
        <v>0.63049531999999997</v>
      </c>
      <c r="K30" s="122">
        <f t="shared" si="6"/>
        <v>24.353318589999997</v>
      </c>
      <c r="L30" s="388">
        <v>0.44117326500000004</v>
      </c>
      <c r="M30" s="122">
        <f>L30+K30+'A2'!L30+'A1'!M30</f>
        <v>4810.0792982250023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20.169755349999999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10.59396527</v>
      </c>
      <c r="K31" s="401">
        <f t="shared" si="6"/>
        <v>30.763720620000001</v>
      </c>
      <c r="L31" s="401">
        <f t="shared" si="8"/>
        <v>7.3734254899999998</v>
      </c>
      <c r="M31" s="401">
        <f t="shared" si="8"/>
        <v>5307.8815003400014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10.59396527</v>
      </c>
      <c r="K32" s="122">
        <f t="shared" si="6"/>
        <v>10.59396527</v>
      </c>
      <c r="L32" s="388">
        <v>5.296982635</v>
      </c>
      <c r="M32" s="122">
        <f>L32+K32+'A2'!L32+'A1'!M32</f>
        <v>2161.1744013050006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20.169755349999999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20.169755349999999</v>
      </c>
      <c r="L33" s="388">
        <v>2.0764428549999998</v>
      </c>
      <c r="M33" s="122">
        <f>L33+K33+'A2'!L33+'A1'!M33</f>
        <v>3146.7070990350003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250.48269109999995</v>
      </c>
      <c r="E34" s="401">
        <f t="shared" si="9"/>
        <v>0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0.64954968000000002</v>
      </c>
      <c r="J34" s="401">
        <f t="shared" si="9"/>
        <v>11.22446059</v>
      </c>
      <c r="K34" s="401">
        <f t="shared" si="9"/>
        <v>262.35670137</v>
      </c>
      <c r="L34" s="401">
        <f t="shared" si="9"/>
        <v>7.8190416249999997</v>
      </c>
      <c r="M34" s="401">
        <f t="shared" si="9"/>
        <v>21786.933342515003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250.48269110000001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0.63049531999999997</v>
      </c>
      <c r="K36" s="122">
        <f>SUM(D36:J36)</f>
        <v>251.11318642000001</v>
      </c>
      <c r="L36" s="392">
        <v>2.5220589899999997</v>
      </c>
      <c r="M36" s="122">
        <f>L36+K36+'A2'!L36+'A1'!M36</f>
        <v>3421.96059694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0.64954968000000002</v>
      </c>
      <c r="J37" s="122">
        <v>0</v>
      </c>
      <c r="K37" s="122">
        <f>SUM(D37:J37)</f>
        <v>0.64954968000000002</v>
      </c>
      <c r="L37" s="392">
        <v>0</v>
      </c>
      <c r="M37" s="122">
        <f>L37+K37+'A2'!L37+'A1'!M37</f>
        <v>17751.804962850008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10.59396527</v>
      </c>
      <c r="K38" s="122">
        <f>SUM(D38:J38)</f>
        <v>10.59396527</v>
      </c>
      <c r="L38" s="392">
        <v>5.296982635</v>
      </c>
      <c r="M38" s="122">
        <f>L38+K38+'A2'!L38+'A1'!M38</f>
        <v>613.16778279499999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35.073389739999996</v>
      </c>
      <c r="E41" s="401">
        <f t="shared" si="10"/>
        <v>276.12765646999998</v>
      </c>
      <c r="F41" s="401">
        <f t="shared" si="10"/>
        <v>262.30227866999996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0.44911867999999999</v>
      </c>
      <c r="K41" s="401">
        <f t="shared" ref="K41:K49" si="11">SUM(D41:J41)</f>
        <v>573.95244355999989</v>
      </c>
      <c r="L41" s="401">
        <f t="shared" si="10"/>
        <v>86.798175470000004</v>
      </c>
      <c r="M41" s="401">
        <f t="shared" si="10"/>
        <v>370125.93107352068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1.336764E-2</v>
      </c>
      <c r="E42" s="122">
        <v>19.238944919999994</v>
      </c>
      <c r="F42" s="122">
        <v>56.750653559999982</v>
      </c>
      <c r="G42" s="122">
        <v>0</v>
      </c>
      <c r="H42" s="122">
        <v>0</v>
      </c>
      <c r="I42" s="122">
        <v>0</v>
      </c>
      <c r="J42" s="122">
        <v>0.38618984000000001</v>
      </c>
      <c r="K42" s="122">
        <f t="shared" si="11"/>
        <v>76.389155959999968</v>
      </c>
      <c r="L42" s="388">
        <v>6.5090039649999998</v>
      </c>
      <c r="M42" s="122">
        <f>L42+K42+'A2'!L42+'A1'!M42</f>
        <v>192649.69150176572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35.060022099999998</v>
      </c>
      <c r="E43" s="111">
        <v>256.88871154999998</v>
      </c>
      <c r="F43" s="111">
        <v>205.55162511</v>
      </c>
      <c r="G43" s="111">
        <v>0</v>
      </c>
      <c r="H43" s="111">
        <v>0</v>
      </c>
      <c r="I43" s="111">
        <v>0</v>
      </c>
      <c r="J43" s="111">
        <v>6.292884E-2</v>
      </c>
      <c r="K43" s="122">
        <f t="shared" si="11"/>
        <v>497.56328760000002</v>
      </c>
      <c r="L43" s="388">
        <v>80.289171504999999</v>
      </c>
      <c r="M43" s="122">
        <f>L43+K43+'A2'!L43+'A1'!M43</f>
        <v>177476.239571755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31.73734155</v>
      </c>
      <c r="E44" s="401">
        <f t="shared" si="12"/>
        <v>80.294411939999989</v>
      </c>
      <c r="F44" s="401">
        <f t="shared" si="12"/>
        <v>99.278973739999984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10.158065990000001</v>
      </c>
      <c r="K44" s="401">
        <f t="shared" si="11"/>
        <v>221.46879321999998</v>
      </c>
      <c r="L44" s="401">
        <f t="shared" si="12"/>
        <v>132.14313472999999</v>
      </c>
      <c r="M44" s="401">
        <f t="shared" si="12"/>
        <v>109958.74874990998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7.1090579099999998</v>
      </c>
      <c r="E45" s="122">
        <v>24.570579839999997</v>
      </c>
      <c r="F45" s="122">
        <v>0.63322721999999998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32.31286497</v>
      </c>
      <c r="L45" s="388">
        <v>0</v>
      </c>
      <c r="M45" s="122">
        <f>L45+K45+'A2'!L45+'A1'!M45</f>
        <v>55023.841951499977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24.628283639999999</v>
      </c>
      <c r="E46" s="111">
        <v>55.723832099999996</v>
      </c>
      <c r="F46" s="111">
        <v>98.645746519999989</v>
      </c>
      <c r="G46" s="111">
        <v>0</v>
      </c>
      <c r="H46" s="111">
        <v>0</v>
      </c>
      <c r="I46" s="111">
        <v>0</v>
      </c>
      <c r="J46" s="111">
        <v>10.158065990000001</v>
      </c>
      <c r="K46" s="122">
        <f t="shared" si="11"/>
        <v>189.15592824999999</v>
      </c>
      <c r="L46" s="388">
        <v>132.14313472999999</v>
      </c>
      <c r="M46" s="122">
        <f>L46+K46+'A2'!L46+'A1'!M46</f>
        <v>54934.906798409997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66.920489539999949</v>
      </c>
      <c r="E47" s="401">
        <f t="shared" si="13"/>
        <v>80.598592080000017</v>
      </c>
      <c r="F47" s="401">
        <f t="shared" si="13"/>
        <v>70.427674109999984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217.94675572999995</v>
      </c>
      <c r="L47" s="401">
        <f>SUM(L48:L49)</f>
        <v>12.218547074999998</v>
      </c>
      <c r="M47" s="401">
        <f>SUM(M48:M49)</f>
        <v>56694.574527594974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64.458105969999949</v>
      </c>
      <c r="E48" s="122">
        <v>79.816386440000016</v>
      </c>
      <c r="F48" s="122">
        <v>70.300382949999985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214.57487535999996</v>
      </c>
      <c r="L48" s="388">
        <v>11.911047074999999</v>
      </c>
      <c r="M48" s="122">
        <f>L48+K48+'A2'!L48+'A1'!M48</f>
        <v>9149.3282487649994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2.4623835700000001</v>
      </c>
      <c r="E49" s="111">
        <v>0.78220564000000004</v>
      </c>
      <c r="F49" s="111">
        <v>0.12729116000000001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3.37188037</v>
      </c>
      <c r="L49" s="388">
        <v>0.3075</v>
      </c>
      <c r="M49" s="122">
        <f>L49+K49+'A2'!L49+'A1'!M49</f>
        <v>47545.246278829974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133.73122082999993</v>
      </c>
      <c r="E50" s="401">
        <f t="shared" si="14"/>
        <v>437.02066048999995</v>
      </c>
      <c r="F50" s="401">
        <f t="shared" si="14"/>
        <v>432.00892651999993</v>
      </c>
      <c r="G50" s="401">
        <f t="shared" si="14"/>
        <v>0</v>
      </c>
      <c r="H50" s="401">
        <f t="shared" si="14"/>
        <v>0</v>
      </c>
      <c r="I50" s="401">
        <f t="shared" si="14"/>
        <v>0</v>
      </c>
      <c r="J50" s="401">
        <f t="shared" si="14"/>
        <v>10.607184670000001</v>
      </c>
      <c r="K50" s="401">
        <f t="shared" si="14"/>
        <v>1013.3679925099998</v>
      </c>
      <c r="L50" s="401">
        <f t="shared" si="14"/>
        <v>231.15985727499998</v>
      </c>
      <c r="M50" s="401">
        <f t="shared" si="14"/>
        <v>536779.25435102568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114.34091240999997</v>
      </c>
      <c r="E52" s="112">
        <v>436.8665263800001</v>
      </c>
      <c r="F52" s="112">
        <v>380.35316747000002</v>
      </c>
      <c r="G52" s="112">
        <v>0</v>
      </c>
      <c r="H52" s="112">
        <v>0</v>
      </c>
      <c r="I52" s="112">
        <v>0</v>
      </c>
      <c r="J52" s="122">
        <v>5.3644711699999998</v>
      </c>
      <c r="K52" s="122">
        <f>SUM(D52:J52)</f>
        <v>936.9250774300001</v>
      </c>
      <c r="L52" s="392">
        <v>206.30589784499989</v>
      </c>
      <c r="M52" s="122">
        <f>L52+K52+'A2'!L52+'A1'!M52</f>
        <v>524462.22144923452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19.39030842</v>
      </c>
      <c r="E53" s="112">
        <v>0.15413410999999999</v>
      </c>
      <c r="F53" s="112">
        <v>51.65575905</v>
      </c>
      <c r="G53" s="112">
        <v>0</v>
      </c>
      <c r="H53" s="112">
        <v>0</v>
      </c>
      <c r="I53" s="112">
        <v>0</v>
      </c>
      <c r="J53" s="122">
        <v>0</v>
      </c>
      <c r="K53" s="122">
        <f>SUM(D53:J53)</f>
        <v>71.200201579999998</v>
      </c>
      <c r="L53" s="392">
        <v>22.232602679999999</v>
      </c>
      <c r="M53" s="122">
        <f>L53+K53+'A2'!L53+'A1'!M53</f>
        <v>12094.768634160006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5.2427134999999998</v>
      </c>
      <c r="K54" s="394">
        <f>SUM(D54:J54)</f>
        <v>5.2427134999999998</v>
      </c>
      <c r="L54" s="395">
        <v>2.6213567499999999</v>
      </c>
      <c r="M54" s="394">
        <f>L54+K54+'A2'!L54+'A1'!M54</f>
        <v>222.26426773999998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September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0.51222633999999989</v>
      </c>
      <c r="O13" s="401">
        <f t="shared" si="0"/>
        <v>3.4010422800000004</v>
      </c>
      <c r="P13" s="401">
        <f t="shared" si="0"/>
        <v>0.50807637999999999</v>
      </c>
      <c r="Q13" s="401">
        <f t="shared" si="0"/>
        <v>0</v>
      </c>
      <c r="R13" s="401">
        <f t="shared" si="0"/>
        <v>21.864000000000001</v>
      </c>
      <c r="S13" s="401">
        <f t="shared" si="0"/>
        <v>1.4705401</v>
      </c>
      <c r="T13" s="401">
        <f t="shared" si="0"/>
        <v>0</v>
      </c>
      <c r="U13" s="401">
        <f t="shared" si="0"/>
        <v>5.7000000000000002E-2</v>
      </c>
      <c r="V13" s="401">
        <f t="shared" si="0"/>
        <v>0.59084009999999998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3.9215999999999999E-3</v>
      </c>
      <c r="AA13" s="401">
        <f t="shared" si="0"/>
        <v>0</v>
      </c>
      <c r="AB13" s="401">
        <f t="shared" si="0"/>
        <v>0</v>
      </c>
      <c r="AC13" s="401">
        <f t="shared" si="0"/>
        <v>13.477861820000005</v>
      </c>
      <c r="AD13" s="401">
        <f t="shared" si="0"/>
        <v>63.928346180000013</v>
      </c>
      <c r="AE13" s="401">
        <f t="shared" si="0"/>
        <v>0</v>
      </c>
      <c r="AF13" s="401">
        <f t="shared" si="0"/>
        <v>0</v>
      </c>
      <c r="AG13" s="401">
        <f t="shared" si="0"/>
        <v>15.514166759999998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</v>
      </c>
      <c r="AM13" s="401">
        <f t="shared" si="0"/>
        <v>0</v>
      </c>
      <c r="AN13" s="401">
        <f t="shared" si="0"/>
        <v>8.0000000000000002E-3</v>
      </c>
      <c r="AO13" s="401">
        <f t="shared" si="0"/>
        <v>0</v>
      </c>
      <c r="AP13" s="401">
        <f t="shared" si="0"/>
        <v>0</v>
      </c>
      <c r="AQ13" s="401">
        <f t="shared" si="0"/>
        <v>20.01992916</v>
      </c>
      <c r="AR13" s="401">
        <f t="shared" si="0"/>
        <v>79.621962400000001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2.0628120000000003E-2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5.7000000000000002E-2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0.35554172000000006</v>
      </c>
      <c r="AD14" s="111">
        <v>28.789846800000014</v>
      </c>
      <c r="AE14" s="111">
        <v>0</v>
      </c>
      <c r="AF14" s="111">
        <v>0</v>
      </c>
      <c r="AG14" s="111">
        <v>1.9977257199999994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8.0000000000000002E-3</v>
      </c>
      <c r="AO14" s="111">
        <v>0</v>
      </c>
      <c r="AP14" s="111">
        <v>0</v>
      </c>
      <c r="AQ14" s="111">
        <v>0</v>
      </c>
      <c r="AR14" s="133">
        <v>13.472895700000002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0.51222633999999989</v>
      </c>
      <c r="O15" s="111">
        <v>3.3804141600000004</v>
      </c>
      <c r="P15" s="111">
        <v>0.50807637999999999</v>
      </c>
      <c r="Q15" s="111">
        <v>0</v>
      </c>
      <c r="R15" s="111">
        <v>21.864000000000001</v>
      </c>
      <c r="S15" s="111">
        <v>1.4705401</v>
      </c>
      <c r="T15" s="111">
        <v>0</v>
      </c>
      <c r="U15" s="111">
        <v>0</v>
      </c>
      <c r="V15" s="111">
        <v>0.59084009999999998</v>
      </c>
      <c r="W15" s="111">
        <v>0</v>
      </c>
      <c r="X15" s="111">
        <v>0</v>
      </c>
      <c r="Y15" s="111">
        <v>0</v>
      </c>
      <c r="Z15" s="111">
        <v>3.9215999999999999E-3</v>
      </c>
      <c r="AA15" s="111">
        <v>0</v>
      </c>
      <c r="AB15" s="111">
        <v>0</v>
      </c>
      <c r="AC15" s="111">
        <v>13.122320100000005</v>
      </c>
      <c r="AD15" s="111">
        <v>35.138499379999999</v>
      </c>
      <c r="AE15" s="111">
        <v>0</v>
      </c>
      <c r="AF15" s="111">
        <v>0</v>
      </c>
      <c r="AG15" s="111">
        <v>13.516441039999998</v>
      </c>
      <c r="AH15" s="111">
        <v>0</v>
      </c>
      <c r="AI15" s="111">
        <v>0</v>
      </c>
      <c r="AJ15" s="111">
        <v>0</v>
      </c>
      <c r="AK15" s="111">
        <v>0</v>
      </c>
      <c r="AL15" s="111">
        <v>0</v>
      </c>
      <c r="AM15" s="111">
        <v>0</v>
      </c>
      <c r="AN15" s="111">
        <v>0</v>
      </c>
      <c r="AO15" s="111">
        <v>0</v>
      </c>
      <c r="AP15" s="111">
        <v>0</v>
      </c>
      <c r="AQ15" s="111">
        <v>20.01992916</v>
      </c>
      <c r="AR15" s="133">
        <v>66.149066700000006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4.1565013599999991</v>
      </c>
      <c r="M16" s="401">
        <f t="shared" si="1"/>
        <v>0</v>
      </c>
      <c r="N16" s="401">
        <f t="shared" si="1"/>
        <v>2.2616257799999997</v>
      </c>
      <c r="O16" s="401">
        <f t="shared" si="1"/>
        <v>2.3116317200000003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0.63764314</v>
      </c>
      <c r="T16" s="401">
        <f t="shared" si="1"/>
        <v>0</v>
      </c>
      <c r="U16" s="401">
        <f t="shared" si="1"/>
        <v>0</v>
      </c>
      <c r="V16" s="401">
        <f t="shared" si="1"/>
        <v>1.3832753400000002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14.124364379999998</v>
      </c>
      <c r="AD16" s="401">
        <f t="shared" si="1"/>
        <v>36.531461909999997</v>
      </c>
      <c r="AE16" s="401">
        <f t="shared" si="1"/>
        <v>0</v>
      </c>
      <c r="AF16" s="401">
        <f t="shared" si="1"/>
        <v>0</v>
      </c>
      <c r="AG16" s="401">
        <f t="shared" si="1"/>
        <v>8.1763682799999984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0.28577651999999998</v>
      </c>
      <c r="AM16" s="401">
        <f t="shared" si="1"/>
        <v>0</v>
      </c>
      <c r="AN16" s="401">
        <f t="shared" si="1"/>
        <v>2.4E-2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1232.0027741600002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0.12873418</v>
      </c>
      <c r="O17" s="111">
        <v>0.27695461999999998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1.3832753400000002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0.80936640000000004</v>
      </c>
      <c r="AD17" s="111">
        <v>0</v>
      </c>
      <c r="AE17" s="111">
        <v>0</v>
      </c>
      <c r="AF17" s="111">
        <v>0</v>
      </c>
      <c r="AG17" s="111">
        <v>0.32927154000000003</v>
      </c>
      <c r="AH17" s="111">
        <v>0</v>
      </c>
      <c r="AI17" s="111">
        <v>0</v>
      </c>
      <c r="AJ17" s="111">
        <v>0</v>
      </c>
      <c r="AK17" s="111">
        <v>0</v>
      </c>
      <c r="AL17" s="111">
        <v>6.0154600000000003E-3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2.74829262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4.1565013599999991</v>
      </c>
      <c r="M18" s="111">
        <v>0</v>
      </c>
      <c r="N18" s="111">
        <v>2.1328915999999998</v>
      </c>
      <c r="O18" s="111">
        <v>2.0346771000000001</v>
      </c>
      <c r="P18" s="111">
        <v>0</v>
      </c>
      <c r="Q18" s="111">
        <v>0</v>
      </c>
      <c r="R18" s="111">
        <v>0</v>
      </c>
      <c r="S18" s="111">
        <v>0.63764314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13.314997979999998</v>
      </c>
      <c r="AD18" s="111">
        <v>36.531461909999997</v>
      </c>
      <c r="AE18" s="111">
        <v>0</v>
      </c>
      <c r="AF18" s="111">
        <v>0</v>
      </c>
      <c r="AG18" s="111">
        <v>7.8470967399999987</v>
      </c>
      <c r="AH18" s="111">
        <v>0</v>
      </c>
      <c r="AI18" s="111">
        <v>0</v>
      </c>
      <c r="AJ18" s="111">
        <v>0</v>
      </c>
      <c r="AK18" s="111">
        <v>0</v>
      </c>
      <c r="AL18" s="111">
        <v>0.27976106000000001</v>
      </c>
      <c r="AM18" s="111">
        <v>0</v>
      </c>
      <c r="AN18" s="111">
        <v>2.4E-2</v>
      </c>
      <c r="AO18" s="111">
        <v>0</v>
      </c>
      <c r="AP18" s="111">
        <v>0</v>
      </c>
      <c r="AQ18" s="111">
        <v>0</v>
      </c>
      <c r="AR18" s="133">
        <v>1229.2544815400001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3.1801248199999992</v>
      </c>
      <c r="M19" s="401">
        <f t="shared" si="2"/>
        <v>0</v>
      </c>
      <c r="N19" s="401">
        <f t="shared" si="2"/>
        <v>3.3534074199999999</v>
      </c>
      <c r="O19" s="401">
        <f t="shared" si="2"/>
        <v>6.3624378699999999</v>
      </c>
      <c r="P19" s="401">
        <f t="shared" si="2"/>
        <v>7.0463100000000015E-2</v>
      </c>
      <c r="Q19" s="401">
        <f t="shared" si="2"/>
        <v>0</v>
      </c>
      <c r="R19" s="401">
        <f t="shared" si="2"/>
        <v>21.859025819999999</v>
      </c>
      <c r="S19" s="401">
        <f t="shared" si="2"/>
        <v>1.9543314199999997</v>
      </c>
      <c r="T19" s="401">
        <f t="shared" si="2"/>
        <v>0</v>
      </c>
      <c r="U19" s="401">
        <f t="shared" si="2"/>
        <v>0</v>
      </c>
      <c r="V19" s="401">
        <f t="shared" si="2"/>
        <v>1.38048028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61.908124919999992</v>
      </c>
      <c r="AA19" s="401">
        <f t="shared" si="2"/>
        <v>0</v>
      </c>
      <c r="AB19" s="401">
        <f t="shared" si="2"/>
        <v>0</v>
      </c>
      <c r="AC19" s="401">
        <f t="shared" si="2"/>
        <v>7.8458538900000008</v>
      </c>
      <c r="AD19" s="401">
        <f t="shared" si="2"/>
        <v>77.940622550000001</v>
      </c>
      <c r="AE19" s="401">
        <f t="shared" si="2"/>
        <v>0</v>
      </c>
      <c r="AF19" s="401">
        <f t="shared" si="2"/>
        <v>0</v>
      </c>
      <c r="AG19" s="401">
        <f t="shared" si="2"/>
        <v>2.5420686400000001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3.1009254399999997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0.93490198000000002</v>
      </c>
      <c r="AR19" s="401">
        <f t="shared" si="2"/>
        <v>680.42535628000007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3.1801248199999992</v>
      </c>
      <c r="M20" s="111">
        <v>0</v>
      </c>
      <c r="N20" s="111">
        <v>3.3491872200000001</v>
      </c>
      <c r="O20" s="111">
        <v>6.3145898499999999</v>
      </c>
      <c r="P20" s="111">
        <v>7.0463100000000015E-2</v>
      </c>
      <c r="Q20" s="111">
        <v>0</v>
      </c>
      <c r="R20" s="111">
        <v>21.859025819999999</v>
      </c>
      <c r="S20" s="111">
        <v>1.9406263799999997</v>
      </c>
      <c r="T20" s="111">
        <v>0</v>
      </c>
      <c r="U20" s="111">
        <v>0</v>
      </c>
      <c r="V20" s="111">
        <v>1.38048028</v>
      </c>
      <c r="W20" s="111">
        <v>0</v>
      </c>
      <c r="X20" s="111">
        <v>0</v>
      </c>
      <c r="Y20" s="111">
        <v>0</v>
      </c>
      <c r="Z20" s="111">
        <v>5.0875257400000002</v>
      </c>
      <c r="AA20" s="111">
        <v>0</v>
      </c>
      <c r="AB20" s="111">
        <v>0</v>
      </c>
      <c r="AC20" s="111">
        <v>7.4318722500000005</v>
      </c>
      <c r="AD20" s="111">
        <v>47.308124810000002</v>
      </c>
      <c r="AE20" s="111">
        <v>0</v>
      </c>
      <c r="AF20" s="111">
        <v>0</v>
      </c>
      <c r="AG20" s="111">
        <v>2.0266004799999999</v>
      </c>
      <c r="AH20" s="111">
        <v>0</v>
      </c>
      <c r="AI20" s="111">
        <v>0</v>
      </c>
      <c r="AJ20" s="111">
        <v>0</v>
      </c>
      <c r="AK20" s="111">
        <v>0</v>
      </c>
      <c r="AL20" s="111">
        <v>3.1009254399999997</v>
      </c>
      <c r="AM20" s="111">
        <v>0</v>
      </c>
      <c r="AN20" s="111">
        <v>0</v>
      </c>
      <c r="AO20" s="111">
        <v>0</v>
      </c>
      <c r="AP20" s="111">
        <v>0</v>
      </c>
      <c r="AQ20" s="111">
        <v>0.93490198000000002</v>
      </c>
      <c r="AR20" s="133">
        <v>292.5484804200002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4.2202000000000003E-3</v>
      </c>
      <c r="O21" s="111">
        <v>4.7848020000000005E-2</v>
      </c>
      <c r="P21" s="111">
        <v>0</v>
      </c>
      <c r="Q21" s="111">
        <v>0</v>
      </c>
      <c r="R21" s="111">
        <v>0</v>
      </c>
      <c r="S21" s="111">
        <v>1.370504E-2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56.820599179999995</v>
      </c>
      <c r="AA21" s="111">
        <v>0</v>
      </c>
      <c r="AB21" s="111">
        <v>0</v>
      </c>
      <c r="AC21" s="111">
        <v>0.41398163999999998</v>
      </c>
      <c r="AD21" s="111">
        <v>30.632497739999998</v>
      </c>
      <c r="AE21" s="111">
        <v>0</v>
      </c>
      <c r="AF21" s="111">
        <v>0</v>
      </c>
      <c r="AG21" s="111">
        <v>0.51546815999999995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387.87687585999987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7.3366261799999979</v>
      </c>
      <c r="M22" s="401">
        <f t="shared" si="3"/>
        <v>0</v>
      </c>
      <c r="N22" s="401">
        <f t="shared" si="3"/>
        <v>6.1272595399999989</v>
      </c>
      <c r="O22" s="401">
        <f t="shared" si="3"/>
        <v>12.075111870000001</v>
      </c>
      <c r="P22" s="401">
        <f t="shared" si="3"/>
        <v>0.57853947999999999</v>
      </c>
      <c r="Q22" s="401">
        <f t="shared" si="3"/>
        <v>0</v>
      </c>
      <c r="R22" s="401">
        <f t="shared" si="3"/>
        <v>43.723025820000004</v>
      </c>
      <c r="S22" s="401">
        <f t="shared" si="3"/>
        <v>4.0625146599999997</v>
      </c>
      <c r="T22" s="401">
        <f t="shared" si="3"/>
        <v>0</v>
      </c>
      <c r="U22" s="401">
        <f t="shared" si="3"/>
        <v>5.7000000000000002E-2</v>
      </c>
      <c r="V22" s="401">
        <f t="shared" si="3"/>
        <v>3.3545957200000003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61.91204651999999</v>
      </c>
      <c r="AA22" s="401">
        <f t="shared" si="3"/>
        <v>0</v>
      </c>
      <c r="AB22" s="401">
        <f t="shared" si="3"/>
        <v>0</v>
      </c>
      <c r="AC22" s="401">
        <f t="shared" si="3"/>
        <v>35.448080090000005</v>
      </c>
      <c r="AD22" s="401">
        <f t="shared" si="3"/>
        <v>178.40043064</v>
      </c>
      <c r="AE22" s="401">
        <f t="shared" si="3"/>
        <v>0</v>
      </c>
      <c r="AF22" s="401">
        <f t="shared" si="3"/>
        <v>0</v>
      </c>
      <c r="AG22" s="401">
        <f t="shared" si="3"/>
        <v>26.232603679999997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3.3867019599999999</v>
      </c>
      <c r="AM22" s="401">
        <f t="shared" si="3"/>
        <v>0</v>
      </c>
      <c r="AN22" s="401">
        <f t="shared" si="3"/>
        <v>3.2000000000000001E-2</v>
      </c>
      <c r="AO22" s="401">
        <f t="shared" si="3"/>
        <v>0</v>
      </c>
      <c r="AP22" s="401">
        <f t="shared" si="3"/>
        <v>0</v>
      </c>
      <c r="AQ22" s="401">
        <f t="shared" si="3"/>
        <v>20.95483114</v>
      </c>
      <c r="AR22" s="401">
        <f t="shared" si="3"/>
        <v>1992.0500928400002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1.77148E-3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0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2E-3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1.4E-2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1.77148E-3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0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2E-3</v>
      </c>
      <c r="AO27" s="111">
        <v>0</v>
      </c>
      <c r="AP27" s="111">
        <v>0</v>
      </c>
      <c r="AQ27" s="111">
        <v>0</v>
      </c>
      <c r="AR27" s="133">
        <v>1.4E-2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1.2609906399999999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0.26400000000000001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0.23970242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1.2609906399999999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0.26400000000000001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0.23970242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6.9261516800000003</v>
      </c>
      <c r="AD31" s="401">
        <f t="shared" si="6"/>
        <v>1.1878098699999997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21.18793054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21.18793054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6.9261516800000003</v>
      </c>
      <c r="AD33" s="111">
        <v>1.1878098699999997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1.2609906399999999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1.77148E-3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6.9261516800000003</v>
      </c>
      <c r="AD34" s="401">
        <f t="shared" si="7"/>
        <v>1.4518098699999997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0.23970242</v>
      </c>
      <c r="AM34" s="401">
        <f t="shared" si="7"/>
        <v>0</v>
      </c>
      <c r="AN34" s="401">
        <f t="shared" si="7"/>
        <v>2E-3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21.201930539999999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1.2609906399999999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1.77148E-3</v>
      </c>
      <c r="Y36" s="112">
        <v>0</v>
      </c>
      <c r="Z36" s="112">
        <v>0</v>
      </c>
      <c r="AA36" s="112">
        <v>0</v>
      </c>
      <c r="AB36" s="112">
        <v>0</v>
      </c>
      <c r="AC36" s="112">
        <v>6.9261516800000003</v>
      </c>
      <c r="AD36" s="112">
        <v>1.4518098699999997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0.23970242</v>
      </c>
      <c r="AM36" s="112">
        <v>0</v>
      </c>
      <c r="AN36" s="112">
        <v>2E-3</v>
      </c>
      <c r="AO36" s="112">
        <v>0</v>
      </c>
      <c r="AP36" s="112">
        <v>0</v>
      </c>
      <c r="AQ36" s="112">
        <v>0</v>
      </c>
      <c r="AR36" s="133">
        <v>1.4E-2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33"/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21.18793054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0.21869275999999999</v>
      </c>
      <c r="O41" s="401">
        <f t="shared" si="8"/>
        <v>1.2593631999999999</v>
      </c>
      <c r="P41" s="401">
        <f t="shared" si="8"/>
        <v>0</v>
      </c>
      <c r="Q41" s="401">
        <f t="shared" si="8"/>
        <v>0</v>
      </c>
      <c r="R41" s="401">
        <f t="shared" si="8"/>
        <v>45.895000000000003</v>
      </c>
      <c r="S41" s="401">
        <f t="shared" si="8"/>
        <v>0.12585768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21.423115579999997</v>
      </c>
      <c r="AD41" s="401">
        <f t="shared" si="8"/>
        <v>263.83537968000002</v>
      </c>
      <c r="AE41" s="401">
        <f t="shared" si="8"/>
        <v>0</v>
      </c>
      <c r="AF41" s="401">
        <f t="shared" si="8"/>
        <v>0</v>
      </c>
      <c r="AG41" s="401">
        <f t="shared" si="8"/>
        <v>7.1582647999999995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7.2703919999999984</v>
      </c>
      <c r="AR41" s="401">
        <f t="shared" si="8"/>
        <v>6.6361800000000002E-3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26.029379680000005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6.6361800000000002E-3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0.21869275999999999</v>
      </c>
      <c r="O43" s="111">
        <v>1.2593631999999999</v>
      </c>
      <c r="P43" s="111">
        <v>0</v>
      </c>
      <c r="Q43" s="111">
        <v>0</v>
      </c>
      <c r="R43" s="111">
        <v>45.895000000000003</v>
      </c>
      <c r="S43" s="111">
        <v>0.12585768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21.423115579999997</v>
      </c>
      <c r="AD43" s="111">
        <v>237.80600000000001</v>
      </c>
      <c r="AE43" s="111">
        <v>0</v>
      </c>
      <c r="AF43" s="111">
        <v>0</v>
      </c>
      <c r="AG43" s="111">
        <v>7.1582647999999995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7.2703919999999984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5.3433095399999981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242.60599999999999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13.595431199999998</v>
      </c>
      <c r="AR44" s="401">
        <f t="shared" si="9"/>
        <v>267.02779818000005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5.3433095399999981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242.60599999999999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13.595431199999998</v>
      </c>
      <c r="AR46" s="133">
        <v>267.02779818000005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1.9971805200000001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1.5027999999999999E-3</v>
      </c>
      <c r="AA47" s="401">
        <f t="shared" si="10"/>
        <v>0</v>
      </c>
      <c r="AB47" s="401">
        <f t="shared" si="10"/>
        <v>0</v>
      </c>
      <c r="AC47" s="401">
        <f t="shared" si="10"/>
        <v>0.79987615999999995</v>
      </c>
      <c r="AD47" s="401">
        <f t="shared" si="10"/>
        <v>19.112000000000002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5.9946057199999983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20.9658382</v>
      </c>
      <c r="AR47" s="401">
        <f t="shared" si="10"/>
        <v>3.1849000000000001E-3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1.9971805200000001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1.5027999999999999E-3</v>
      </c>
      <c r="AA48" s="111">
        <v>0</v>
      </c>
      <c r="AB48" s="111">
        <v>0</v>
      </c>
      <c r="AC48" s="111">
        <v>0.79987615999999995</v>
      </c>
      <c r="AD48" s="111">
        <v>17.882000000000001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5.9946057199999983</v>
      </c>
      <c r="AM48" s="111">
        <v>0</v>
      </c>
      <c r="AN48" s="111">
        <v>0</v>
      </c>
      <c r="AO48" s="111">
        <v>0</v>
      </c>
      <c r="AP48" s="111">
        <v>0</v>
      </c>
      <c r="AQ48" s="111">
        <v>20.9658382</v>
      </c>
      <c r="AR48" s="133">
        <v>3.1849000000000001E-3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1.23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5.5620022999999978</v>
      </c>
      <c r="O50" s="401">
        <f t="shared" si="11"/>
        <v>3.2565437199999998</v>
      </c>
      <c r="P50" s="401">
        <f t="shared" si="11"/>
        <v>0</v>
      </c>
      <c r="Q50" s="401">
        <f t="shared" si="11"/>
        <v>0</v>
      </c>
      <c r="R50" s="401">
        <f t="shared" si="11"/>
        <v>45.895000000000003</v>
      </c>
      <c r="S50" s="401">
        <f t="shared" si="11"/>
        <v>0.12585768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1.5027999999999999E-3</v>
      </c>
      <c r="AA50" s="401">
        <f t="shared" si="11"/>
        <v>0</v>
      </c>
      <c r="AB50" s="401">
        <f t="shared" si="11"/>
        <v>0</v>
      </c>
      <c r="AC50" s="401">
        <f t="shared" si="11"/>
        <v>22.222991739999998</v>
      </c>
      <c r="AD50" s="401">
        <f t="shared" si="11"/>
        <v>525.55337968000003</v>
      </c>
      <c r="AE50" s="401">
        <f t="shared" si="11"/>
        <v>0</v>
      </c>
      <c r="AF50" s="401">
        <f t="shared" si="11"/>
        <v>0</v>
      </c>
      <c r="AG50" s="401">
        <f t="shared" si="11"/>
        <v>7.1582647999999995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5.9946057199999983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41.831661400000002</v>
      </c>
      <c r="AR50" s="401">
        <f t="shared" si="11"/>
        <v>267.03761926000004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5.5620023000000005</v>
      </c>
      <c r="O52" s="112">
        <v>2.8971271599999988</v>
      </c>
      <c r="P52" s="112">
        <v>0</v>
      </c>
      <c r="Q52" s="112">
        <v>0</v>
      </c>
      <c r="R52" s="112">
        <v>23.59</v>
      </c>
      <c r="S52" s="112">
        <v>0.12585768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1.5027999999999999E-3</v>
      </c>
      <c r="AA52" s="112">
        <v>0</v>
      </c>
      <c r="AB52" s="112">
        <v>0</v>
      </c>
      <c r="AC52" s="112">
        <v>22.222991739999998</v>
      </c>
      <c r="AD52" s="112">
        <v>525.55337968000003</v>
      </c>
      <c r="AE52" s="112">
        <v>0</v>
      </c>
      <c r="AF52" s="112">
        <v>0</v>
      </c>
      <c r="AG52" s="112">
        <v>7.1582647999999995</v>
      </c>
      <c r="AH52" s="112">
        <v>0</v>
      </c>
      <c r="AI52" s="112">
        <v>0</v>
      </c>
      <c r="AJ52" s="112">
        <v>0</v>
      </c>
      <c r="AK52" s="112">
        <v>0</v>
      </c>
      <c r="AL52" s="112">
        <v>5.9946057199999983</v>
      </c>
      <c r="AM52" s="112">
        <v>0</v>
      </c>
      <c r="AN52" s="112">
        <v>0</v>
      </c>
      <c r="AO52" s="112">
        <v>0</v>
      </c>
      <c r="AP52" s="112">
        <v>0</v>
      </c>
      <c r="AQ52" s="112">
        <v>41.831661400000002</v>
      </c>
      <c r="AR52" s="133">
        <v>190.28619810000001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0.35941656</v>
      </c>
      <c r="P53" s="112">
        <v>0</v>
      </c>
      <c r="Q53" s="112">
        <v>0</v>
      </c>
      <c r="R53" s="112">
        <v>22.305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66.265994160000005</v>
      </c>
    </row>
    <row r="54" spans="1:44" s="14" customFormat="1" ht="18" customHeight="1">
      <c r="A54" s="84"/>
      <c r="B54" s="85" t="s">
        <v>23</v>
      </c>
      <c r="C54" s="91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125">
        <v>0</v>
      </c>
      <c r="AB54" s="125">
        <v>0</v>
      </c>
      <c r="AC54" s="125">
        <v>0</v>
      </c>
      <c r="AD54" s="125">
        <v>0</v>
      </c>
      <c r="AE54" s="125">
        <v>0</v>
      </c>
      <c r="AF54" s="125">
        <v>0</v>
      </c>
      <c r="AG54" s="125">
        <v>0</v>
      </c>
      <c r="AH54" s="125">
        <v>0</v>
      </c>
      <c r="AI54" s="125">
        <v>0</v>
      </c>
      <c r="AJ54" s="125">
        <v>0</v>
      </c>
      <c r="AK54" s="125">
        <v>0</v>
      </c>
      <c r="AL54" s="125">
        <v>0</v>
      </c>
      <c r="AM54" s="125">
        <v>0</v>
      </c>
      <c r="AN54" s="125">
        <v>0</v>
      </c>
      <c r="AO54" s="125">
        <v>0</v>
      </c>
      <c r="AP54" s="125">
        <v>0</v>
      </c>
      <c r="AQ54" s="125">
        <v>0</v>
      </c>
      <c r="AR54" s="134">
        <v>10.485427</v>
      </c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September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708.27491967999993</v>
      </c>
      <c r="E25" s="264">
        <f t="shared" ref="E25:K25" si="0">SUM(E26:E27)</f>
        <v>2.2562139700000001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710.5311336499999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708.27491967999993</v>
      </c>
      <c r="E27" s="264">
        <v>2.2562139700000001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710.5311336499999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264.44330227</v>
      </c>
      <c r="E28" s="264">
        <f t="shared" si="2"/>
        <v>31.012916709999999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295.45621898000002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0.25025938000000003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0.25025938000000003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264.19304289000002</v>
      </c>
      <c r="E30" s="264">
        <v>31.012916709999999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295.20595960000003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23.287045890000002</v>
      </c>
      <c r="E31" s="264">
        <f t="shared" si="3"/>
        <v>4.3480712199999996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27.635117110000003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22.565396020000001</v>
      </c>
      <c r="E32" s="264">
        <v>4.3480712199999996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26.913467240000003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0.72164987000000003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0.72164987000000003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996.00526783999999</v>
      </c>
      <c r="E34" s="265">
        <f t="shared" si="4"/>
        <v>37.617201899999998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1033.62246974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163.12537266000001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163.12537266000001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163.12537266000001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163.12537266000001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62.330266419999994</v>
      </c>
      <c r="E40" s="264">
        <f t="shared" si="7"/>
        <v>4.3480712199999996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66.678337639999995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62.330266419999994</v>
      </c>
      <c r="E42" s="264">
        <v>4.3480712199999996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66.678337639999995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801.70951848999994</v>
      </c>
      <c r="E43" s="264">
        <f t="shared" si="8"/>
        <v>6.0897790500000006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807.79929753999988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585.79509309000002</v>
      </c>
      <c r="E44" s="264">
        <v>6.0897790500000006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591.88487213999997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215.91442539999997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215.91442539999997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1027.16515757</v>
      </c>
      <c r="E46" s="265">
        <f t="shared" si="9"/>
        <v>10.43785027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1037.6030078399999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2023.17042541</v>
      </c>
      <c r="E48" s="409">
        <f t="shared" si="10"/>
        <v>48.055052169999996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2071.2254775800002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800475.50817964657</v>
      </c>
      <c r="E50" s="428">
        <f>E48+'A1'!E50+'A1'!E34+'A1'!E22</f>
        <v>54520.949770610066</v>
      </c>
      <c r="F50" s="428">
        <f>F48+'A1'!F50+'A1'!F34+'A1'!F22</f>
        <v>318.15069009000001</v>
      </c>
      <c r="G50" s="428">
        <f>G48+'A1'!G50+'A1'!G34+'A1'!G22</f>
        <v>174.03622695000001</v>
      </c>
      <c r="H50" s="428">
        <f>H48+'A1'!H50+'A1'!H34+'A1'!H22</f>
        <v>344.57603143000011</v>
      </c>
      <c r="I50" s="428">
        <f>I48+'A1'!I50+'A1'!I34+'A1'!I22</f>
        <v>2.7577945899999996</v>
      </c>
      <c r="J50" s="428">
        <f>J48+'A1'!J50+'A1'!J34+'A1'!J22</f>
        <v>0.35068846000000004</v>
      </c>
      <c r="K50" s="428">
        <f>K48+'A1'!K50+'A1'!K34+'A1'!K22</f>
        <v>48.643548169999988</v>
      </c>
      <c r="L50" s="428">
        <f>L48+'A1'!L50+'A1'!L34+'A1'!L22</f>
        <v>263.44567677999999</v>
      </c>
      <c r="M50" s="428">
        <f>M48+'A1'!M50+'A1'!M34+'A1'!M22</f>
        <v>856148.41860672669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September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10.67863243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10.67863243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10.67863243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10.67863243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436.0964937</v>
      </c>
      <c r="E28" s="264">
        <f t="shared" si="2"/>
        <v>0</v>
      </c>
      <c r="F28" s="264">
        <f t="shared" si="2"/>
        <v>240.28303077999999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676.37952447999999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436.0964937</v>
      </c>
      <c r="E30" s="111">
        <v>0</v>
      </c>
      <c r="F30" s="111">
        <v>240.28303077999999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676.37952447999999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562.04203433999999</v>
      </c>
      <c r="E31" s="264">
        <f t="shared" si="3"/>
        <v>0</v>
      </c>
      <c r="F31" s="264">
        <f t="shared" si="3"/>
        <v>453.52210833999999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1015.56414268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562.04203433999999</v>
      </c>
      <c r="E33" s="111">
        <v>0</v>
      </c>
      <c r="F33" s="111">
        <v>453.52210833999999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1015.56414268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1008.81716047</v>
      </c>
      <c r="E34" s="408">
        <f t="shared" si="4"/>
        <v>0</v>
      </c>
      <c r="F34" s="408">
        <f t="shared" si="4"/>
        <v>693.80513911999992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1702.6222995899998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2.5720011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2.5720011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2.5720011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2.5720011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2.5720011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2.5720011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1011.3891615699999</v>
      </c>
      <c r="E48" s="409">
        <f t="shared" si="10"/>
        <v>0</v>
      </c>
      <c r="F48" s="409">
        <f t="shared" si="10"/>
        <v>693.80513911999992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1705.1943006899999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278238.95730533008</v>
      </c>
      <c r="E50" s="429">
        <f>E48+'A2'!E50+'A2'!E34+'A2'!E22</f>
        <v>10131.560600679995</v>
      </c>
      <c r="F50" s="429">
        <f>F48+'A2'!F50+'A2'!F34+'A2'!F22</f>
        <v>30336.144716600007</v>
      </c>
      <c r="G50" s="429">
        <f>G48+'A2'!G50+'A2'!G34+'A2'!G22</f>
        <v>6002.8392504100002</v>
      </c>
      <c r="H50" s="429">
        <f>H48+'A2'!H50+'A2'!H34+'A2'!H22</f>
        <v>3577.2274880600003</v>
      </c>
      <c r="I50" s="429">
        <f>I48+'A2'!I50+'A2'!I34+'A2'!I22</f>
        <v>3279.9190195900001</v>
      </c>
      <c r="J50" s="429">
        <f>J48+'A2'!J50+'A2'!J34+'A2'!J22</f>
        <v>326.45961075000002</v>
      </c>
      <c r="K50" s="429">
        <f>K48+'A2'!K50+'A2'!K34+'A2'!K22</f>
        <v>1360.3749494499998</v>
      </c>
      <c r="L50" s="429">
        <f>L48+'A2'!L50+'A2'!L34+'A2'!L22</f>
        <v>333253.4829408701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September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721.20976607999989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721.20976607999989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971.83574346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>
        <v>0</v>
      </c>
      <c r="M29" s="264">
        <f>+SUM(L29,K29,'A6'!L29,'A5'!M29)</f>
        <v>0.25025938000000003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971.58548408000001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1043.19925979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26.913467240000003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1016.28579255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2736.2447693300001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163.12537266000001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163.12537266000001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66.678337639999995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66.678337639999995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810.37129863999985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594.45687323999994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215.91442539999997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1040.17500894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3776.4197782700003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1728.4276905699999</v>
      </c>
      <c r="E52" s="409">
        <f>E48+'A3'!E50+'A3'!E34+'A3'!E22</f>
        <v>2059.9976293900004</v>
      </c>
      <c r="F52" s="409">
        <f>F48+'A3'!F50+'A3'!F34+'A3'!F22</f>
        <v>2404.6523970599997</v>
      </c>
      <c r="G52" s="409">
        <f>G48+'A3'!G50+'A3'!G34+'A3'!G22</f>
        <v>60.097099600000007</v>
      </c>
      <c r="H52" s="409">
        <f>H48+'A3'!H50+'A3'!H34+'A3'!H22</f>
        <v>78.53615735999999</v>
      </c>
      <c r="I52" s="409">
        <f>I48+'A3'!I50+'A3'!I34+'A3'!I22</f>
        <v>42.222758070000005</v>
      </c>
      <c r="J52" s="409">
        <f>J48+'A3'!J50+'A3'!J34+'A3'!J22</f>
        <v>46.584071560000005</v>
      </c>
      <c r="K52" s="409">
        <f>K48+'A3'!K50+'A3'!K34+'A3'!K22</f>
        <v>6420.5178036100006</v>
      </c>
      <c r="L52" s="409">
        <f>L48+'A3'!L50+'A3'!L34+'A3'!L22</f>
        <v>840.52527404000011</v>
      </c>
      <c r="M52" s="409">
        <f>M48+'A3'!M50+'A3'!M34+'A3'!M22</f>
        <v>1196662.9446252468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September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7.3366261799999979</v>
      </c>
      <c r="M50" s="410">
        <f>M48+'A4'!M50+'A4'!M34+'A4'!M22</f>
        <v>0</v>
      </c>
      <c r="N50" s="410">
        <f>N48+'A4'!N50+'A4'!N34+'A4'!N22</f>
        <v>12.950252479999996</v>
      </c>
      <c r="O50" s="410">
        <f>O48+'A4'!O50+'A4'!O34+'A4'!O22</f>
        <v>15.33165559</v>
      </c>
      <c r="P50" s="410">
        <f>P48+'A4'!P50+'A4'!P34+'A4'!P22</f>
        <v>0.57853947999999999</v>
      </c>
      <c r="Q50" s="410">
        <f>Q48+'A4'!Q50+'A4'!Q34+'A4'!Q22</f>
        <v>0</v>
      </c>
      <c r="R50" s="410">
        <f>R48+'A4'!R50+'A4'!R34+'A4'!R22</f>
        <v>89.618025820000014</v>
      </c>
      <c r="S50" s="410">
        <f>S48+'A4'!S50+'A4'!S34+'A4'!S22</f>
        <v>4.1883723399999999</v>
      </c>
      <c r="T50" s="410">
        <f>T48+'A4'!T50+'A4'!T34+'A4'!T22</f>
        <v>0</v>
      </c>
      <c r="U50" s="410">
        <f>U48+'A4'!U50+'A4'!U34+'A4'!U22</f>
        <v>5.7000000000000002E-2</v>
      </c>
      <c r="V50" s="410">
        <f>V48+'A4'!V50+'A4'!V34+'A4'!V22</f>
        <v>3.3545957200000003</v>
      </c>
      <c r="W50" s="410">
        <f>W48+'A4'!W50+'A4'!W34+'A4'!W22</f>
        <v>0</v>
      </c>
      <c r="X50" s="410">
        <f>X48+'A4'!X50+'A4'!X34+'A4'!X22</f>
        <v>1.77148E-3</v>
      </c>
      <c r="Y50" s="410">
        <f>Y48+'A4'!Y50+'A4'!Y34+'A4'!Y22</f>
        <v>0</v>
      </c>
      <c r="Z50" s="410">
        <f>Z48+'A4'!Z50+'A4'!Z34+'A4'!Z22</f>
        <v>61.913549319999987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64.597223510000006</v>
      </c>
      <c r="AD50" s="410">
        <f>AD48+'A4'!AD50+'A4'!AD34+'A4'!AD22</f>
        <v>705.40562019000004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33.390868479999995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9.6210100999999995</v>
      </c>
      <c r="AM50" s="410">
        <f>AM48+'A4'!AM50+'A4'!AM34+'A4'!AM22</f>
        <v>0</v>
      </c>
      <c r="AN50" s="410">
        <f>AN48+'A4'!AN50+'A4'!AN34+'A4'!AN22</f>
        <v>3.4000000000000002E-2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62.786492539999998</v>
      </c>
      <c r="AR50" s="410">
        <f>AR48+'A4'!AR50+'A4'!AR34+'A4'!AR22</f>
        <v>2280.2896426400002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2019-10-01T12:30:20Z</dcterms:created>
  <dcterms:modified xsi:type="dcterms:W3CDTF">2019-10-01T12:30:21Z</dcterms:modified>
</cp:coreProperties>
</file>