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M16" i="19" s="1"/>
  <c r="M16" i="10" s="1"/>
  <c r="E16" i="19"/>
  <c r="F16" i="19"/>
  <c r="G16" i="19"/>
  <c r="H16" i="19"/>
  <c r="I16" i="19"/>
  <c r="J16" i="19"/>
  <c r="K16" i="19"/>
  <c r="L16" i="19"/>
  <c r="M17" i="19"/>
  <c r="M18" i="19"/>
  <c r="D19" i="19"/>
  <c r="E19" i="19"/>
  <c r="F19" i="19"/>
  <c r="M19" i="19" s="1"/>
  <c r="M19" i="10" s="1"/>
  <c r="G19" i="19"/>
  <c r="H19" i="19"/>
  <c r="H22" i="19" s="1"/>
  <c r="H22" i="10" s="1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M22" i="19" s="1"/>
  <c r="M22" i="10" s="1"/>
  <c r="E22" i="19"/>
  <c r="F22" i="19"/>
  <c r="G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M28" i="19" s="1"/>
  <c r="M28" i="10" s="1"/>
  <c r="E28" i="19"/>
  <c r="F28" i="19"/>
  <c r="G28" i="19"/>
  <c r="H28" i="19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G44" i="19"/>
  <c r="H44" i="19"/>
  <c r="I44" i="19"/>
  <c r="J44" i="19"/>
  <c r="K44" i="19"/>
  <c r="L44" i="19"/>
  <c r="M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D23" i="10" s="1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L13" i="20" s="1"/>
  <c r="L13" i="11" s="1"/>
  <c r="F13" i="20"/>
  <c r="G13" i="20"/>
  <c r="H13" i="20"/>
  <c r="I13" i="20"/>
  <c r="J13" i="20"/>
  <c r="K13" i="20"/>
  <c r="K22" i="20" s="1"/>
  <c r="K22" i="11" s="1"/>
  <c r="L14" i="20"/>
  <c r="L15" i="20"/>
  <c r="D16" i="20"/>
  <c r="E16" i="20"/>
  <c r="L16" i="20" s="1"/>
  <c r="L16" i="11" s="1"/>
  <c r="F16" i="20"/>
  <c r="G16" i="20"/>
  <c r="H16" i="20"/>
  <c r="H22" i="20" s="1"/>
  <c r="H22" i="11" s="1"/>
  <c r="I16" i="20"/>
  <c r="J16" i="20"/>
  <c r="K16" i="20"/>
  <c r="L17" i="20"/>
  <c r="L18" i="20"/>
  <c r="D19" i="20"/>
  <c r="E19" i="20"/>
  <c r="L19" i="20" s="1"/>
  <c r="L19" i="11" s="1"/>
  <c r="F19" i="20"/>
  <c r="F22" i="20" s="1"/>
  <c r="F22" i="11" s="1"/>
  <c r="G19" i="20"/>
  <c r="G22" i="20" s="1"/>
  <c r="G22" i="11" s="1"/>
  <c r="H19" i="20"/>
  <c r="I19" i="20"/>
  <c r="J19" i="20"/>
  <c r="K19" i="20"/>
  <c r="L20" i="20"/>
  <c r="L21" i="20"/>
  <c r="D22" i="20"/>
  <c r="I22" i="20"/>
  <c r="J22" i="20"/>
  <c r="D25" i="20"/>
  <c r="E25" i="20"/>
  <c r="F25" i="20"/>
  <c r="L25" i="20" s="1"/>
  <c r="L25" i="11" s="1"/>
  <c r="G25" i="20"/>
  <c r="H25" i="20"/>
  <c r="I25" i="20"/>
  <c r="I34" i="20" s="1"/>
  <c r="I34" i="11" s="1"/>
  <c r="J25" i="20"/>
  <c r="K25" i="20"/>
  <c r="L26" i="20"/>
  <c r="L27" i="20"/>
  <c r="D28" i="20"/>
  <c r="E28" i="20"/>
  <c r="L28" i="20" s="1"/>
  <c r="L28" i="11" s="1"/>
  <c r="F28" i="20"/>
  <c r="F34" i="20" s="1"/>
  <c r="F34" i="11" s="1"/>
  <c r="G28" i="20"/>
  <c r="H28" i="20"/>
  <c r="I28" i="20"/>
  <c r="J28" i="20"/>
  <c r="K28" i="20"/>
  <c r="L29" i="20"/>
  <c r="L30" i="20"/>
  <c r="D31" i="20"/>
  <c r="E31" i="20"/>
  <c r="E34" i="20" s="1"/>
  <c r="F31" i="20"/>
  <c r="G31" i="20"/>
  <c r="H31" i="20"/>
  <c r="I31" i="20"/>
  <c r="J31" i="20"/>
  <c r="K31" i="20"/>
  <c r="K34" i="20" s="1"/>
  <c r="K34" i="11" s="1"/>
  <c r="L32" i="20"/>
  <c r="L33" i="20"/>
  <c r="D34" i="20"/>
  <c r="G34" i="20"/>
  <c r="H34" i="20"/>
  <c r="J34" i="20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1" i="20"/>
  <c r="L42" i="20"/>
  <c r="L43" i="20"/>
  <c r="D44" i="20"/>
  <c r="E44" i="20"/>
  <c r="L44" i="20" s="1"/>
  <c r="L44" i="11" s="1"/>
  <c r="F44" i="20"/>
  <c r="G44" i="20"/>
  <c r="H44" i="20"/>
  <c r="I44" i="20"/>
  <c r="I50" i="20" s="1"/>
  <c r="I50" i="11" s="1"/>
  <c r="J44" i="20"/>
  <c r="K44" i="20"/>
  <c r="L45" i="20"/>
  <c r="L46" i="20"/>
  <c r="D47" i="20"/>
  <c r="E47" i="20"/>
  <c r="L47" i="20" s="1"/>
  <c r="L47" i="11" s="1"/>
  <c r="F47" i="20"/>
  <c r="F50" i="20" s="1"/>
  <c r="F50" i="11" s="1"/>
  <c r="G47" i="20"/>
  <c r="H47" i="20"/>
  <c r="H50" i="20" s="1"/>
  <c r="H50" i="11" s="1"/>
  <c r="I47" i="20"/>
  <c r="J47" i="20"/>
  <c r="K47" i="20"/>
  <c r="L48" i="20"/>
  <c r="L49" i="20"/>
  <c r="E50" i="20"/>
  <c r="G50" i="20"/>
  <c r="J50" i="20"/>
  <c r="K50" i="20"/>
  <c r="L52" i="20"/>
  <c r="L53" i="20"/>
  <c r="L54" i="20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I22" i="11"/>
  <c r="J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4" i="11"/>
  <c r="G34" i="11"/>
  <c r="H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E50" i="11"/>
  <c r="G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K13" i="21"/>
  <c r="L13" i="21"/>
  <c r="K14" i="21"/>
  <c r="M14" i="21" s="1"/>
  <c r="K15" i="21"/>
  <c r="M15" i="21"/>
  <c r="D16" i="21"/>
  <c r="E16" i="21"/>
  <c r="K16" i="21" s="1"/>
  <c r="K16" i="12" s="1"/>
  <c r="F16" i="21"/>
  <c r="G16" i="21"/>
  <c r="H16" i="21"/>
  <c r="I16" i="21"/>
  <c r="J16" i="21"/>
  <c r="L16" i="21"/>
  <c r="K17" i="21"/>
  <c r="M17" i="21" s="1"/>
  <c r="K18" i="21"/>
  <c r="M18" i="21" s="1"/>
  <c r="M18" i="12" s="1"/>
  <c r="D19" i="21"/>
  <c r="K19" i="21" s="1"/>
  <c r="E19" i="21"/>
  <c r="E22" i="21" s="1"/>
  <c r="E22" i="12" s="1"/>
  <c r="F19" i="21"/>
  <c r="F22" i="21" s="1"/>
  <c r="F22" i="12" s="1"/>
  <c r="G19" i="21"/>
  <c r="G22" i="21" s="1"/>
  <c r="G22" i="12" s="1"/>
  <c r="H19" i="21"/>
  <c r="H22" i="21" s="1"/>
  <c r="H22" i="12" s="1"/>
  <c r="I19" i="21"/>
  <c r="J19" i="21"/>
  <c r="L19" i="21"/>
  <c r="K20" i="21"/>
  <c r="M20" i="21"/>
  <c r="K21" i="21"/>
  <c r="M21" i="21" s="1"/>
  <c r="M21" i="12" s="1"/>
  <c r="D22" i="21"/>
  <c r="I22" i="21"/>
  <c r="J22" i="21"/>
  <c r="L22" i="21"/>
  <c r="D25" i="21"/>
  <c r="K25" i="21" s="1"/>
  <c r="K25" i="12" s="1"/>
  <c r="E25" i="21"/>
  <c r="F25" i="21"/>
  <c r="G25" i="21"/>
  <c r="H25" i="21"/>
  <c r="I25" i="21"/>
  <c r="J25" i="21"/>
  <c r="L25" i="21"/>
  <c r="K26" i="21"/>
  <c r="M26" i="21"/>
  <c r="M25" i="21" s="1"/>
  <c r="M25" i="12" s="1"/>
  <c r="K27" i="21"/>
  <c r="M27" i="21" s="1"/>
  <c r="M27" i="12" s="1"/>
  <c r="D28" i="21"/>
  <c r="K28" i="21" s="1"/>
  <c r="K28" i="12" s="1"/>
  <c r="E28" i="21"/>
  <c r="F28" i="21"/>
  <c r="G28" i="21"/>
  <c r="G34" i="21" s="1"/>
  <c r="G34" i="12" s="1"/>
  <c r="H28" i="21"/>
  <c r="I28" i="21"/>
  <c r="J28" i="21"/>
  <c r="L28" i="21"/>
  <c r="K29" i="21"/>
  <c r="M29" i="21"/>
  <c r="M28" i="21" s="1"/>
  <c r="M28" i="12" s="1"/>
  <c r="K30" i="21"/>
  <c r="M30" i="21"/>
  <c r="D31" i="21"/>
  <c r="D34" i="21" s="1"/>
  <c r="D34" i="12" s="1"/>
  <c r="E31" i="21"/>
  <c r="F31" i="21"/>
  <c r="G31" i="21"/>
  <c r="H31" i="21"/>
  <c r="I31" i="21"/>
  <c r="I34" i="21" s="1"/>
  <c r="I34" i="12" s="1"/>
  <c r="J31" i="21"/>
  <c r="J34" i="21" s="1"/>
  <c r="J34" i="12" s="1"/>
  <c r="K31" i="21"/>
  <c r="L31" i="21"/>
  <c r="L34" i="21" s="1"/>
  <c r="L34" i="12" s="1"/>
  <c r="K32" i="21"/>
  <c r="M32" i="21" s="1"/>
  <c r="K33" i="21"/>
  <c r="M33" i="21"/>
  <c r="E34" i="21"/>
  <c r="F34" i="21"/>
  <c r="H34" i="21"/>
  <c r="K36" i="21"/>
  <c r="M36" i="21" s="1"/>
  <c r="M36" i="12" s="1"/>
  <c r="K37" i="21"/>
  <c r="M37" i="21" s="1"/>
  <c r="M37" i="12" s="1"/>
  <c r="K38" i="21"/>
  <c r="M38" i="21"/>
  <c r="D41" i="21"/>
  <c r="E41" i="21"/>
  <c r="K41" i="21" s="1"/>
  <c r="K41" i="12" s="1"/>
  <c r="F41" i="21"/>
  <c r="G41" i="21"/>
  <c r="H41" i="21"/>
  <c r="I41" i="21"/>
  <c r="J41" i="21"/>
  <c r="L41" i="21"/>
  <c r="K42" i="21"/>
  <c r="M42" i="21" s="1"/>
  <c r="K43" i="21"/>
  <c r="M43" i="21" s="1"/>
  <c r="M43" i="12" s="1"/>
  <c r="D44" i="21"/>
  <c r="K44" i="21" s="1"/>
  <c r="K44" i="12" s="1"/>
  <c r="E44" i="21"/>
  <c r="E50" i="21" s="1"/>
  <c r="E50" i="12" s="1"/>
  <c r="F44" i="21"/>
  <c r="G44" i="21"/>
  <c r="H44" i="21"/>
  <c r="I44" i="21"/>
  <c r="J44" i="21"/>
  <c r="L44" i="21"/>
  <c r="K45" i="21"/>
  <c r="M45" i="21"/>
  <c r="K46" i="21"/>
  <c r="M46" i="21" s="1"/>
  <c r="M46" i="12" s="1"/>
  <c r="D47" i="21"/>
  <c r="K47" i="21" s="1"/>
  <c r="E47" i="21"/>
  <c r="F47" i="21"/>
  <c r="G47" i="21"/>
  <c r="G50" i="21" s="1"/>
  <c r="G50" i="12" s="1"/>
  <c r="H47" i="21"/>
  <c r="H50" i="21" s="1"/>
  <c r="H50" i="12" s="1"/>
  <c r="I47" i="21"/>
  <c r="I50" i="21" s="1"/>
  <c r="I50" i="12" s="1"/>
  <c r="J47" i="21"/>
  <c r="J50" i="21" s="1"/>
  <c r="J50" i="12" s="1"/>
  <c r="L47" i="21"/>
  <c r="K48" i="21"/>
  <c r="M48" i="21"/>
  <c r="M47" i="21" s="1"/>
  <c r="K49" i="21"/>
  <c r="M49" i="21"/>
  <c r="D50" i="21"/>
  <c r="F50" i="21"/>
  <c r="L50" i="21"/>
  <c r="K52" i="21"/>
  <c r="M52" i="21" s="1"/>
  <c r="M52" i="12" s="1"/>
  <c r="K53" i="21"/>
  <c r="M53" i="21"/>
  <c r="K54" i="21"/>
  <c r="M54" i="21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I22" i="12"/>
  <c r="J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F34" i="12"/>
  <c r="H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0" i="12"/>
  <c r="F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D22" i="22" s="1"/>
  <c r="D22" i="13" s="1"/>
  <c r="E19" i="22"/>
  <c r="F19" i="22"/>
  <c r="G19" i="22"/>
  <c r="H19" i="22"/>
  <c r="I19" i="22"/>
  <c r="J19" i="22"/>
  <c r="K19" i="22"/>
  <c r="L19" i="22"/>
  <c r="L22" i="22" s="1"/>
  <c r="L22" i="13" s="1"/>
  <c r="M19" i="22"/>
  <c r="N19" i="22"/>
  <c r="O19" i="22"/>
  <c r="P19" i="22"/>
  <c r="Q19" i="22"/>
  <c r="R19" i="22"/>
  <c r="S19" i="22"/>
  <c r="T19" i="22"/>
  <c r="T22" i="22" s="1"/>
  <c r="T22" i="13" s="1"/>
  <c r="U19" i="22"/>
  <c r="V19" i="22"/>
  <c r="W19" i="22"/>
  <c r="X19" i="22"/>
  <c r="Y19" i="22"/>
  <c r="Z19" i="22"/>
  <c r="AA19" i="22"/>
  <c r="AB19" i="22"/>
  <c r="AB22" i="22" s="1"/>
  <c r="AB22" i="13" s="1"/>
  <c r="AC19" i="22"/>
  <c r="AD19" i="22"/>
  <c r="AE19" i="22"/>
  <c r="AF19" i="22"/>
  <c r="AG19" i="22"/>
  <c r="AH19" i="22"/>
  <c r="AI19" i="22"/>
  <c r="AJ19" i="22"/>
  <c r="AJ22" i="22" s="1"/>
  <c r="AJ22" i="13" s="1"/>
  <c r="AK19" i="22"/>
  <c r="AL19" i="22"/>
  <c r="AM19" i="22"/>
  <c r="AN19" i="22"/>
  <c r="AO19" i="22"/>
  <c r="AP19" i="22"/>
  <c r="AQ19" i="22"/>
  <c r="AR19" i="22"/>
  <c r="AR22" i="22" s="1"/>
  <c r="AR22" i="13" s="1"/>
  <c r="E22" i="22"/>
  <c r="F22" i="22"/>
  <c r="G22" i="22"/>
  <c r="H22" i="22"/>
  <c r="I22" i="22"/>
  <c r="J22" i="22"/>
  <c r="K22" i="22"/>
  <c r="M22" i="22"/>
  <c r="N22" i="22"/>
  <c r="O22" i="22"/>
  <c r="P22" i="22"/>
  <c r="Q22" i="22"/>
  <c r="R22" i="22"/>
  <c r="S22" i="22"/>
  <c r="U22" i="22"/>
  <c r="V22" i="22"/>
  <c r="W22" i="22"/>
  <c r="X22" i="22"/>
  <c r="Y22" i="22"/>
  <c r="Z22" i="22"/>
  <c r="AA22" i="22"/>
  <c r="AC22" i="22"/>
  <c r="AD22" i="22"/>
  <c r="AE22" i="22"/>
  <c r="AF22" i="22"/>
  <c r="AG22" i="22"/>
  <c r="AH22" i="22"/>
  <c r="AI22" i="22"/>
  <c r="AK22" i="22"/>
  <c r="AL22" i="22"/>
  <c r="AM22" i="22"/>
  <c r="AN22" i="22"/>
  <c r="AO22" i="22"/>
  <c r="AP22" i="22"/>
  <c r="AQ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AH28" i="22"/>
  <c r="AI28" i="22"/>
  <c r="AJ28" i="22"/>
  <c r="AK28" i="22"/>
  <c r="AL28" i="22"/>
  <c r="AM28" i="22"/>
  <c r="AN28" i="22"/>
  <c r="AO28" i="22"/>
  <c r="AP28" i="22"/>
  <c r="AQ28" i="22"/>
  <c r="AR28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Y31" i="22"/>
  <c r="Z31" i="22"/>
  <c r="AA31" i="22"/>
  <c r="AB31" i="22"/>
  <c r="AC31" i="22"/>
  <c r="AD31" i="22"/>
  <c r="AE31" i="22"/>
  <c r="AF31" i="22"/>
  <c r="AG31" i="22"/>
  <c r="AH31" i="22"/>
  <c r="AI31" i="22"/>
  <c r="AJ31" i="22"/>
  <c r="AK31" i="22"/>
  <c r="AL31" i="22"/>
  <c r="AM31" i="22"/>
  <c r="AN31" i="22"/>
  <c r="AO31" i="22"/>
  <c r="AP31" i="22"/>
  <c r="AQ31" i="22"/>
  <c r="AR31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U34" i="22"/>
  <c r="V34" i="22"/>
  <c r="W34" i="22"/>
  <c r="X34" i="22"/>
  <c r="Y34" i="22"/>
  <c r="Z34" i="22"/>
  <c r="AA34" i="22"/>
  <c r="AB34" i="22"/>
  <c r="AC34" i="22"/>
  <c r="AD34" i="22"/>
  <c r="AE34" i="22"/>
  <c r="AF34" i="22"/>
  <c r="AG34" i="22"/>
  <c r="AH34" i="22"/>
  <c r="AI34" i="22"/>
  <c r="AJ34" i="22"/>
  <c r="AK34" i="22"/>
  <c r="AL34" i="22"/>
  <c r="AM34" i="22"/>
  <c r="AN34" i="22"/>
  <c r="AO34" i="22"/>
  <c r="AP34" i="22"/>
  <c r="AQ34" i="22"/>
  <c r="AR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AH44" i="22"/>
  <c r="AI44" i="22"/>
  <c r="AJ44" i="22"/>
  <c r="AK44" i="22"/>
  <c r="AL44" i="22"/>
  <c r="AM44" i="22"/>
  <c r="AN44" i="22"/>
  <c r="AO44" i="22"/>
  <c r="AP44" i="22"/>
  <c r="AQ44" i="22"/>
  <c r="AR44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AB47" i="22"/>
  <c r="AC47" i="22"/>
  <c r="AD47" i="22"/>
  <c r="AE47" i="22"/>
  <c r="AF47" i="22"/>
  <c r="AG47" i="22"/>
  <c r="AH47" i="22"/>
  <c r="AI47" i="22"/>
  <c r="AJ47" i="22"/>
  <c r="AK47" i="22"/>
  <c r="AL47" i="22"/>
  <c r="AM47" i="22"/>
  <c r="AN47" i="22"/>
  <c r="AO47" i="22"/>
  <c r="AP47" i="22"/>
  <c r="AQ47" i="22"/>
  <c r="AR47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S50" i="22"/>
  <c r="T50" i="22"/>
  <c r="U50" i="22"/>
  <c r="V50" i="22"/>
  <c r="W50" i="22"/>
  <c r="X50" i="22"/>
  <c r="Y50" i="22"/>
  <c r="Z50" i="22"/>
  <c r="AA50" i="22"/>
  <c r="AB50" i="22"/>
  <c r="AC50" i="22"/>
  <c r="AD50" i="22"/>
  <c r="AE50" i="22"/>
  <c r="AF50" i="22"/>
  <c r="AG50" i="22"/>
  <c r="AH50" i="22"/>
  <c r="AI50" i="22"/>
  <c r="AJ50" i="22"/>
  <c r="AK50" i="22"/>
  <c r="AL50" i="22"/>
  <c r="AM50" i="22"/>
  <c r="AN50" i="22"/>
  <c r="AO50" i="22"/>
  <c r="AP50" i="22"/>
  <c r="AQ50" i="22"/>
  <c r="AR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E22" i="13"/>
  <c r="F22" i="13"/>
  <c r="G22" i="13"/>
  <c r="H22" i="13"/>
  <c r="I22" i="13"/>
  <c r="J22" i="13"/>
  <c r="K22" i="13"/>
  <c r="M22" i="13"/>
  <c r="N22" i="13"/>
  <c r="O22" i="13"/>
  <c r="P22" i="13"/>
  <c r="Q22" i="13"/>
  <c r="R22" i="13"/>
  <c r="S22" i="13"/>
  <c r="U22" i="13"/>
  <c r="V22" i="13"/>
  <c r="W22" i="13"/>
  <c r="X22" i="13"/>
  <c r="Y22" i="13"/>
  <c r="Z22" i="13"/>
  <c r="AA22" i="13"/>
  <c r="AC22" i="13"/>
  <c r="AD22" i="13"/>
  <c r="AE22" i="13"/>
  <c r="AF22" i="13"/>
  <c r="AG22" i="13"/>
  <c r="AH22" i="13"/>
  <c r="AI22" i="13"/>
  <c r="AK22" i="13"/>
  <c r="AL22" i="13"/>
  <c r="AM22" i="13"/>
  <c r="AN22" i="13"/>
  <c r="AO22" i="13"/>
  <c r="AP22" i="13"/>
  <c r="AQ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J25" i="23"/>
  <c r="K25" i="23"/>
  <c r="L25" i="23"/>
  <c r="M26" i="23"/>
  <c r="M27" i="23"/>
  <c r="M25" i="23" s="1"/>
  <c r="M25" i="14" s="1"/>
  <c r="D28" i="23"/>
  <c r="M28" i="23" s="1"/>
  <c r="M28" i="14" s="1"/>
  <c r="E28" i="23"/>
  <c r="F28" i="23"/>
  <c r="G28" i="23"/>
  <c r="H28" i="23"/>
  <c r="I28" i="23"/>
  <c r="J28" i="23"/>
  <c r="K28" i="23"/>
  <c r="L28" i="23"/>
  <c r="M29" i="23"/>
  <c r="M30" i="23"/>
  <c r="D31" i="23"/>
  <c r="E31" i="23"/>
  <c r="E34" i="23" s="1"/>
  <c r="E34" i="14" s="1"/>
  <c r="F31" i="23"/>
  <c r="F34" i="23" s="1"/>
  <c r="F34" i="14" s="1"/>
  <c r="G31" i="23"/>
  <c r="G34" i="23" s="1"/>
  <c r="G34" i="14" s="1"/>
  <c r="H31" i="23"/>
  <c r="H34" i="23" s="1"/>
  <c r="H34" i="14" s="1"/>
  <c r="I31" i="23"/>
  <c r="J31" i="23"/>
  <c r="K31" i="23"/>
  <c r="L31" i="23"/>
  <c r="M31" i="23"/>
  <c r="M32" i="23"/>
  <c r="M33" i="23"/>
  <c r="D34" i="23"/>
  <c r="I34" i="23"/>
  <c r="J34" i="23"/>
  <c r="K34" i="23"/>
  <c r="L34" i="23"/>
  <c r="D37" i="23"/>
  <c r="E37" i="23"/>
  <c r="F37" i="23"/>
  <c r="G37" i="23"/>
  <c r="H37" i="23"/>
  <c r="I37" i="23"/>
  <c r="J37" i="23"/>
  <c r="K37" i="23"/>
  <c r="L37" i="23"/>
  <c r="M38" i="23"/>
  <c r="M39" i="23"/>
  <c r="M37" i="23" s="1"/>
  <c r="D40" i="23"/>
  <c r="E40" i="23"/>
  <c r="F40" i="23"/>
  <c r="G40" i="23"/>
  <c r="H40" i="23"/>
  <c r="I40" i="23"/>
  <c r="J40" i="23"/>
  <c r="K40" i="23"/>
  <c r="M40" i="23" s="1"/>
  <c r="M40" i="14" s="1"/>
  <c r="L40" i="23"/>
  <c r="M41" i="23"/>
  <c r="M42" i="23"/>
  <c r="D43" i="23"/>
  <c r="E43" i="23"/>
  <c r="F43" i="23"/>
  <c r="G43" i="23"/>
  <c r="G46" i="23" s="1"/>
  <c r="H43" i="23"/>
  <c r="H46" i="23" s="1"/>
  <c r="I43" i="23"/>
  <c r="I46" i="23" s="1"/>
  <c r="J43" i="23"/>
  <c r="J46" i="23" s="1"/>
  <c r="K43" i="23"/>
  <c r="L43" i="23"/>
  <c r="M44" i="23"/>
  <c r="M45" i="23"/>
  <c r="D46" i="23"/>
  <c r="E46" i="23"/>
  <c r="F46" i="23"/>
  <c r="F48" i="23" s="1"/>
  <c r="K46" i="23"/>
  <c r="L46" i="23"/>
  <c r="D48" i="23"/>
  <c r="K48" i="23"/>
  <c r="K50" i="23" s="1"/>
  <c r="K50" i="14" s="1"/>
  <c r="L48" i="23"/>
  <c r="L50" i="23" s="1"/>
  <c r="L50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8" i="14"/>
  <c r="E28" i="14"/>
  <c r="F28" i="14"/>
  <c r="G28" i="14"/>
  <c r="H28" i="14"/>
  <c r="I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I34" i="14"/>
  <c r="J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K46" i="14"/>
  <c r="L46" i="14"/>
  <c r="D47" i="14"/>
  <c r="E47" i="14"/>
  <c r="F47" i="14"/>
  <c r="G47" i="14"/>
  <c r="H47" i="14"/>
  <c r="I47" i="14"/>
  <c r="J47" i="14"/>
  <c r="K47" i="14"/>
  <c r="L47" i="14"/>
  <c r="M47" i="14"/>
  <c r="D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F34" i="24" s="1"/>
  <c r="F34" i="15" s="1"/>
  <c r="G25" i="24"/>
  <c r="H25" i="24"/>
  <c r="I25" i="24"/>
  <c r="J25" i="24"/>
  <c r="K25" i="24"/>
  <c r="L26" i="24"/>
  <c r="L27" i="24"/>
  <c r="L25" i="24" s="1"/>
  <c r="L25" i="15" s="1"/>
  <c r="D28" i="24"/>
  <c r="E28" i="24"/>
  <c r="L28" i="24" s="1"/>
  <c r="L28" i="15" s="1"/>
  <c r="F28" i="24"/>
  <c r="G28" i="24"/>
  <c r="H28" i="24"/>
  <c r="I28" i="24"/>
  <c r="J28" i="24"/>
  <c r="K28" i="24"/>
  <c r="L29" i="24"/>
  <c r="L30" i="24"/>
  <c r="D31" i="24"/>
  <c r="D34" i="24" s="1"/>
  <c r="E31" i="24"/>
  <c r="L31" i="24" s="1"/>
  <c r="L31" i="15" s="1"/>
  <c r="F31" i="24"/>
  <c r="G31" i="24"/>
  <c r="H31" i="24"/>
  <c r="H34" i="24" s="1"/>
  <c r="H34" i="15" s="1"/>
  <c r="I31" i="24"/>
  <c r="I34" i="24" s="1"/>
  <c r="I34" i="15" s="1"/>
  <c r="J31" i="24"/>
  <c r="J34" i="24" s="1"/>
  <c r="J34" i="15" s="1"/>
  <c r="K31" i="24"/>
  <c r="K34" i="24" s="1"/>
  <c r="K34" i="15" s="1"/>
  <c r="L32" i="24"/>
  <c r="L33" i="24"/>
  <c r="E34" i="24"/>
  <c r="G34" i="24"/>
  <c r="D37" i="24"/>
  <c r="D46" i="24" s="1"/>
  <c r="E37" i="24"/>
  <c r="F37" i="24"/>
  <c r="G37" i="24"/>
  <c r="H37" i="24"/>
  <c r="I37" i="24"/>
  <c r="J37" i="24"/>
  <c r="K37" i="24"/>
  <c r="L37" i="24"/>
  <c r="L38" i="24"/>
  <c r="L39" i="24"/>
  <c r="D40" i="24"/>
  <c r="E40" i="24"/>
  <c r="F40" i="24"/>
  <c r="G40" i="24"/>
  <c r="H40" i="24"/>
  <c r="I40" i="24"/>
  <c r="L40" i="24" s="1"/>
  <c r="L40" i="15" s="1"/>
  <c r="J40" i="24"/>
  <c r="K40" i="24"/>
  <c r="L41" i="24"/>
  <c r="L42" i="24"/>
  <c r="D43" i="24"/>
  <c r="E43" i="24"/>
  <c r="F43" i="24"/>
  <c r="F46" i="24" s="1"/>
  <c r="G43" i="24"/>
  <c r="G46" i="24" s="1"/>
  <c r="H43" i="24"/>
  <c r="H46" i="24" s="1"/>
  <c r="I43" i="24"/>
  <c r="I46" i="24" s="1"/>
  <c r="J43" i="24"/>
  <c r="J46" i="24" s="1"/>
  <c r="K43" i="24"/>
  <c r="L44" i="24"/>
  <c r="L45" i="24"/>
  <c r="E46" i="24"/>
  <c r="E48" i="24" s="1"/>
  <c r="K46" i="24"/>
  <c r="K48" i="24" s="1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H28" i="15"/>
  <c r="I28" i="15"/>
  <c r="J28" i="15"/>
  <c r="K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E34" i="15"/>
  <c r="G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E46" i="15"/>
  <c r="K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20" i="25"/>
  <c r="D25" i="25"/>
  <c r="E25" i="25"/>
  <c r="F25" i="25"/>
  <c r="G25" i="25"/>
  <c r="H25" i="25"/>
  <c r="I25" i="25"/>
  <c r="J25" i="25"/>
  <c r="K25" i="25"/>
  <c r="L25" i="25"/>
  <c r="M25" i="25" s="1"/>
  <c r="M25" i="16" s="1"/>
  <c r="M26" i="25"/>
  <c r="M27" i="25"/>
  <c r="D28" i="25"/>
  <c r="E28" i="25"/>
  <c r="F28" i="25"/>
  <c r="G28" i="25"/>
  <c r="H28" i="25"/>
  <c r="I28" i="25"/>
  <c r="J28" i="25"/>
  <c r="K28" i="25"/>
  <c r="M28" i="25" s="1"/>
  <c r="M28" i="16" s="1"/>
  <c r="L28" i="25"/>
  <c r="M29" i="25"/>
  <c r="M30" i="25"/>
  <c r="D31" i="25"/>
  <c r="D34" i="25" s="1"/>
  <c r="D34" i="16" s="1"/>
  <c r="E31" i="25"/>
  <c r="E34" i="25" s="1"/>
  <c r="E34" i="16" s="1"/>
  <c r="F31" i="25"/>
  <c r="G31" i="25"/>
  <c r="G34" i="25" s="1"/>
  <c r="G34" i="16" s="1"/>
  <c r="H31" i="25"/>
  <c r="I31" i="25"/>
  <c r="J31" i="25"/>
  <c r="J34" i="25" s="1"/>
  <c r="J34" i="16" s="1"/>
  <c r="K31" i="25"/>
  <c r="L31" i="25"/>
  <c r="M31" i="25" s="1"/>
  <c r="M31" i="16" s="1"/>
  <c r="M32" i="25"/>
  <c r="M33" i="25"/>
  <c r="F34" i="25"/>
  <c r="H34" i="25"/>
  <c r="I34" i="25"/>
  <c r="K34" i="25"/>
  <c r="D37" i="25"/>
  <c r="E37" i="25"/>
  <c r="F37" i="25"/>
  <c r="G37" i="25"/>
  <c r="H37" i="25"/>
  <c r="I37" i="25"/>
  <c r="J37" i="25"/>
  <c r="K37" i="25"/>
  <c r="M38" i="25"/>
  <c r="M39" i="25"/>
  <c r="D40" i="25"/>
  <c r="E40" i="25"/>
  <c r="F40" i="25"/>
  <c r="F46" i="25" s="1"/>
  <c r="G40" i="25"/>
  <c r="H40" i="25"/>
  <c r="I40" i="25"/>
  <c r="J40" i="25"/>
  <c r="K40" i="25"/>
  <c r="K46" i="25" s="1"/>
  <c r="L40" i="25"/>
  <c r="M40" i="25" s="1"/>
  <c r="M40" i="16" s="1"/>
  <c r="M41" i="25"/>
  <c r="M42" i="25"/>
  <c r="D43" i="25"/>
  <c r="E43" i="25"/>
  <c r="E46" i="25" s="1"/>
  <c r="F43" i="25"/>
  <c r="G43" i="25"/>
  <c r="G46" i="25" s="1"/>
  <c r="H43" i="25"/>
  <c r="H46" i="25" s="1"/>
  <c r="I43" i="25"/>
  <c r="I46" i="25" s="1"/>
  <c r="J43" i="25"/>
  <c r="K43" i="25"/>
  <c r="M44" i="25"/>
  <c r="M45" i="25"/>
  <c r="D46" i="25"/>
  <c r="D48" i="25" s="1"/>
  <c r="J46" i="25"/>
  <c r="J48" i="25" s="1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F28" i="16"/>
  <c r="G28" i="16"/>
  <c r="H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H31" i="16"/>
  <c r="I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F34" i="16"/>
  <c r="H34" i="16"/>
  <c r="I34" i="16"/>
  <c r="K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F43" i="16"/>
  <c r="G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M45" i="16"/>
  <c r="D46" i="16"/>
  <c r="J46" i="16"/>
  <c r="L46" i="16"/>
  <c r="D47" i="16"/>
  <c r="E47" i="16"/>
  <c r="F47" i="16"/>
  <c r="G47" i="16"/>
  <c r="H47" i="16"/>
  <c r="I47" i="16"/>
  <c r="J47" i="16"/>
  <c r="K47" i="16"/>
  <c r="L47" i="16"/>
  <c r="M47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AH25" i="26"/>
  <c r="AI25" i="26"/>
  <c r="AJ25" i="26"/>
  <c r="AK25" i="26"/>
  <c r="AL25" i="26"/>
  <c r="AM25" i="26"/>
  <c r="AN25" i="26"/>
  <c r="AO25" i="26"/>
  <c r="AP25" i="26"/>
  <c r="AQ25" i="26"/>
  <c r="AR25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F31" i="26"/>
  <c r="G31" i="26"/>
  <c r="H31" i="26"/>
  <c r="H34" i="26" s="1"/>
  <c r="I31" i="26"/>
  <c r="J31" i="26"/>
  <c r="J34" i="26" s="1"/>
  <c r="K31" i="26"/>
  <c r="L31" i="26"/>
  <c r="M31" i="26"/>
  <c r="N31" i="26"/>
  <c r="O31" i="26"/>
  <c r="P31" i="26"/>
  <c r="P34" i="26" s="1"/>
  <c r="Q31" i="26"/>
  <c r="R31" i="26"/>
  <c r="R34" i="26" s="1"/>
  <c r="S31" i="26"/>
  <c r="T31" i="26"/>
  <c r="U31" i="26"/>
  <c r="V31" i="26"/>
  <c r="W31" i="26"/>
  <c r="X31" i="26"/>
  <c r="X34" i="26" s="1"/>
  <c r="Y31" i="26"/>
  <c r="Z31" i="26"/>
  <c r="Z34" i="26" s="1"/>
  <c r="AA31" i="26"/>
  <c r="AB31" i="26"/>
  <c r="AC31" i="26"/>
  <c r="AD31" i="26"/>
  <c r="AE31" i="26"/>
  <c r="AF31" i="26"/>
  <c r="AF34" i="26" s="1"/>
  <c r="AG31" i="26"/>
  <c r="AH31" i="26"/>
  <c r="AH34" i="26" s="1"/>
  <c r="AI31" i="26"/>
  <c r="AJ31" i="26"/>
  <c r="AK31" i="26"/>
  <c r="AL31" i="26"/>
  <c r="AM31" i="26"/>
  <c r="AN31" i="26"/>
  <c r="AN34" i="26" s="1"/>
  <c r="AO31" i="26"/>
  <c r="AP31" i="26"/>
  <c r="AP34" i="26" s="1"/>
  <c r="AQ31" i="26"/>
  <c r="AR31" i="26"/>
  <c r="D34" i="26"/>
  <c r="E34" i="26"/>
  <c r="F34" i="26"/>
  <c r="G34" i="26"/>
  <c r="I34" i="26"/>
  <c r="K34" i="26"/>
  <c r="L34" i="26"/>
  <c r="M34" i="26"/>
  <c r="N34" i="26"/>
  <c r="O34" i="26"/>
  <c r="Q34" i="26"/>
  <c r="S34" i="26"/>
  <c r="T34" i="26"/>
  <c r="U34" i="26"/>
  <c r="V34" i="26"/>
  <c r="W34" i="26"/>
  <c r="Y34" i="26"/>
  <c r="AA34" i="26"/>
  <c r="AB34" i="26"/>
  <c r="AC34" i="26"/>
  <c r="AD34" i="26"/>
  <c r="AE34" i="26"/>
  <c r="AG34" i="26"/>
  <c r="AI34" i="26"/>
  <c r="AJ34" i="26"/>
  <c r="AK34" i="26"/>
  <c r="AL34" i="26"/>
  <c r="AM34" i="26"/>
  <c r="AO34" i="26"/>
  <c r="AQ34" i="26"/>
  <c r="AR34" i="26"/>
  <c r="D37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F37" i="26"/>
  <c r="AG37" i="26"/>
  <c r="AH37" i="26"/>
  <c r="AI37" i="26"/>
  <c r="AJ37" i="26"/>
  <c r="AK37" i="26"/>
  <c r="AL37" i="26"/>
  <c r="AM37" i="26"/>
  <c r="AN37" i="26"/>
  <c r="AO37" i="26"/>
  <c r="AP37" i="26"/>
  <c r="AQ37" i="26"/>
  <c r="AR37" i="26"/>
  <c r="D40" i="26"/>
  <c r="E40" i="26"/>
  <c r="F40" i="26"/>
  <c r="G40" i="26"/>
  <c r="H40" i="26"/>
  <c r="I40" i="26"/>
  <c r="J40" i="26"/>
  <c r="K40" i="26"/>
  <c r="L40" i="26"/>
  <c r="M40" i="26"/>
  <c r="N40" i="26"/>
  <c r="O40" i="26"/>
  <c r="P40" i="26"/>
  <c r="Q40" i="26"/>
  <c r="R40" i="26"/>
  <c r="S40" i="26"/>
  <c r="T40" i="26"/>
  <c r="U40" i="26"/>
  <c r="V40" i="26"/>
  <c r="W40" i="26"/>
  <c r="X40" i="26"/>
  <c r="Y40" i="26"/>
  <c r="Z40" i="26"/>
  <c r="AA40" i="26"/>
  <c r="AB40" i="26"/>
  <c r="AC40" i="26"/>
  <c r="AD40" i="26"/>
  <c r="AE40" i="26"/>
  <c r="AF40" i="26"/>
  <c r="AG40" i="26"/>
  <c r="AH40" i="26"/>
  <c r="AI40" i="26"/>
  <c r="AJ40" i="26"/>
  <c r="AK40" i="26"/>
  <c r="AL40" i="26"/>
  <c r="AM40" i="26"/>
  <c r="AN40" i="26"/>
  <c r="AO40" i="26"/>
  <c r="AP40" i="26"/>
  <c r="AQ40" i="26"/>
  <c r="AR40" i="26"/>
  <c r="D43" i="26"/>
  <c r="D46" i="26" s="1"/>
  <c r="E43" i="26"/>
  <c r="F43" i="26"/>
  <c r="F46" i="26" s="1"/>
  <c r="G43" i="26"/>
  <c r="H43" i="26"/>
  <c r="I43" i="26"/>
  <c r="J43" i="26"/>
  <c r="K43" i="26"/>
  <c r="L43" i="26"/>
  <c r="L46" i="26" s="1"/>
  <c r="M43" i="26"/>
  <c r="N43" i="26"/>
  <c r="N46" i="26" s="1"/>
  <c r="N48" i="26" s="1"/>
  <c r="N50" i="26" s="1"/>
  <c r="O43" i="26"/>
  <c r="P43" i="26"/>
  <c r="Q43" i="26"/>
  <c r="R43" i="26"/>
  <c r="S43" i="26"/>
  <c r="T43" i="26"/>
  <c r="T46" i="26" s="1"/>
  <c r="T48" i="26" s="1"/>
  <c r="T50" i="26" s="1"/>
  <c r="U43" i="26"/>
  <c r="V43" i="26"/>
  <c r="V46" i="26" s="1"/>
  <c r="V48" i="26" s="1"/>
  <c r="V50" i="26" s="1"/>
  <c r="W43" i="26"/>
  <c r="X43" i="26"/>
  <c r="Y43" i="26"/>
  <c r="Z43" i="26"/>
  <c r="AA43" i="26"/>
  <c r="AB43" i="26"/>
  <c r="AB46" i="26" s="1"/>
  <c r="AB48" i="26" s="1"/>
  <c r="AB50" i="26" s="1"/>
  <c r="AC43" i="26"/>
  <c r="AD43" i="26"/>
  <c r="AD46" i="26" s="1"/>
  <c r="AD48" i="26" s="1"/>
  <c r="AD50" i="26" s="1"/>
  <c r="AE43" i="26"/>
  <c r="AF43" i="26"/>
  <c r="AG43" i="26"/>
  <c r="AH43" i="26"/>
  <c r="AI43" i="26"/>
  <c r="AJ43" i="26"/>
  <c r="AJ46" i="26" s="1"/>
  <c r="AJ48" i="26" s="1"/>
  <c r="AJ50" i="26" s="1"/>
  <c r="AK43" i="26"/>
  <c r="AL43" i="26"/>
  <c r="AL46" i="26" s="1"/>
  <c r="AL48" i="26" s="1"/>
  <c r="AL50" i="26" s="1"/>
  <c r="AM43" i="26"/>
  <c r="AN43" i="26"/>
  <c r="AO43" i="26"/>
  <c r="AP43" i="26"/>
  <c r="AQ43" i="26"/>
  <c r="AR43" i="26"/>
  <c r="AR46" i="26" s="1"/>
  <c r="AR48" i="26" s="1"/>
  <c r="AR50" i="26" s="1"/>
  <c r="E46" i="26"/>
  <c r="E48" i="26" s="1"/>
  <c r="E50" i="26" s="1"/>
  <c r="G46" i="26"/>
  <c r="H46" i="26"/>
  <c r="I46" i="26"/>
  <c r="J46" i="26"/>
  <c r="K46" i="26"/>
  <c r="K48" i="26" s="1"/>
  <c r="K50" i="26" s="1"/>
  <c r="K45" i="17" s="1"/>
  <c r="M46" i="26"/>
  <c r="M48" i="26" s="1"/>
  <c r="M50" i="26" s="1"/>
  <c r="M45" i="17" s="1"/>
  <c r="O46" i="26"/>
  <c r="P46" i="26"/>
  <c r="Q46" i="26"/>
  <c r="R46" i="26"/>
  <c r="S46" i="26"/>
  <c r="S48" i="26" s="1"/>
  <c r="S50" i="26" s="1"/>
  <c r="U46" i="26"/>
  <c r="U48" i="26" s="1"/>
  <c r="U50" i="26" s="1"/>
  <c r="W46" i="26"/>
  <c r="X46" i="26"/>
  <c r="Y46" i="26"/>
  <c r="Z46" i="26"/>
  <c r="AA46" i="26"/>
  <c r="AA48" i="26" s="1"/>
  <c r="AA50" i="26" s="1"/>
  <c r="AC46" i="26"/>
  <c r="AC48" i="26" s="1"/>
  <c r="AC50" i="26" s="1"/>
  <c r="AE46" i="26"/>
  <c r="AF46" i="26"/>
  <c r="AG46" i="26"/>
  <c r="AH46" i="26"/>
  <c r="AI46" i="26"/>
  <c r="AI48" i="26" s="1"/>
  <c r="AI50" i="26" s="1"/>
  <c r="AK46" i="26"/>
  <c r="AK48" i="26" s="1"/>
  <c r="AK50" i="26" s="1"/>
  <c r="AM46" i="26"/>
  <c r="AN46" i="26"/>
  <c r="AO46" i="26"/>
  <c r="AP46" i="26"/>
  <c r="AQ46" i="26"/>
  <c r="AQ48" i="26" s="1"/>
  <c r="AQ50" i="26" s="1"/>
  <c r="AQ45" i="17" s="1"/>
  <c r="G48" i="26"/>
  <c r="I48" i="26"/>
  <c r="O48" i="26"/>
  <c r="Q48" i="26"/>
  <c r="W48" i="26"/>
  <c r="Y48" i="26"/>
  <c r="AE48" i="26"/>
  <c r="AG48" i="26"/>
  <c r="AM48" i="26"/>
  <c r="AO48" i="26"/>
  <c r="G50" i="26"/>
  <c r="I50" i="26"/>
  <c r="O50" i="26"/>
  <c r="Q50" i="26"/>
  <c r="W50" i="26"/>
  <c r="Y50" i="26"/>
  <c r="AE50" i="26"/>
  <c r="AG50" i="26"/>
  <c r="AM50" i="26"/>
  <c r="AO5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I29" i="17"/>
  <c r="K29" i="17"/>
  <c r="L29" i="17"/>
  <c r="M29" i="17"/>
  <c r="N29" i="17"/>
  <c r="O29" i="17"/>
  <c r="Q29" i="17"/>
  <c r="S29" i="17"/>
  <c r="T29" i="17"/>
  <c r="U29" i="17"/>
  <c r="V29" i="17"/>
  <c r="W29" i="17"/>
  <c r="Y29" i="17"/>
  <c r="AA29" i="17"/>
  <c r="AB29" i="17"/>
  <c r="AC29" i="17"/>
  <c r="AD29" i="17"/>
  <c r="AE29" i="17"/>
  <c r="AG29" i="17"/>
  <c r="AI29" i="17"/>
  <c r="AJ29" i="17"/>
  <c r="AK29" i="17"/>
  <c r="AL29" i="17"/>
  <c r="AM29" i="17"/>
  <c r="AO29" i="17"/>
  <c r="AQ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E41" i="17"/>
  <c r="G41" i="17"/>
  <c r="H41" i="17"/>
  <c r="I41" i="17"/>
  <c r="J41" i="17"/>
  <c r="K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E43" i="17"/>
  <c r="G43" i="17"/>
  <c r="I43" i="17"/>
  <c r="N43" i="17"/>
  <c r="O43" i="17"/>
  <c r="Q43" i="17"/>
  <c r="S43" i="17"/>
  <c r="T43" i="17"/>
  <c r="U43" i="17"/>
  <c r="V43" i="17"/>
  <c r="W43" i="17"/>
  <c r="Y43" i="17"/>
  <c r="AA43" i="17"/>
  <c r="AB43" i="17"/>
  <c r="AC43" i="17"/>
  <c r="AD43" i="17"/>
  <c r="AE43" i="17"/>
  <c r="AG43" i="17"/>
  <c r="AI43" i="17"/>
  <c r="AJ43" i="17"/>
  <c r="AK43" i="17"/>
  <c r="AL43" i="17"/>
  <c r="AM43" i="17"/>
  <c r="AO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E45" i="17"/>
  <c r="G45" i="17"/>
  <c r="I45" i="17"/>
  <c r="N45" i="17"/>
  <c r="O45" i="17"/>
  <c r="Q45" i="17"/>
  <c r="S45" i="17"/>
  <c r="T45" i="17"/>
  <c r="U45" i="17"/>
  <c r="V45" i="17"/>
  <c r="W45" i="17"/>
  <c r="Y45" i="17"/>
  <c r="AA45" i="17"/>
  <c r="AB45" i="17"/>
  <c r="AC45" i="17"/>
  <c r="AD45" i="17"/>
  <c r="AE45" i="17"/>
  <c r="AG45" i="17"/>
  <c r="AI45" i="17"/>
  <c r="AJ45" i="17"/>
  <c r="AK45" i="17"/>
  <c r="AL45" i="17"/>
  <c r="AM45" i="17"/>
  <c r="AO45" i="17"/>
  <c r="AR45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J52" i="25" l="1"/>
  <c r="J52" i="16" s="1"/>
  <c r="J48" i="16"/>
  <c r="G48" i="25"/>
  <c r="G46" i="16"/>
  <c r="E48" i="15"/>
  <c r="F46" i="15"/>
  <c r="F48" i="24"/>
  <c r="K22" i="21"/>
  <c r="K22" i="12" s="1"/>
  <c r="K19" i="12"/>
  <c r="E48" i="25"/>
  <c r="E46" i="16"/>
  <c r="K50" i="21"/>
  <c r="K50" i="12" s="1"/>
  <c r="K47" i="12"/>
  <c r="M16" i="21"/>
  <c r="M16" i="12" s="1"/>
  <c r="M17" i="12"/>
  <c r="AP48" i="26"/>
  <c r="AP29" i="17"/>
  <c r="AH48" i="26"/>
  <c r="AH29" i="17"/>
  <c r="Z48" i="26"/>
  <c r="Z29" i="17"/>
  <c r="R48" i="26"/>
  <c r="R29" i="17"/>
  <c r="J48" i="26"/>
  <c r="J29" i="17"/>
  <c r="L34" i="24"/>
  <c r="L34" i="15" s="1"/>
  <c r="D34" i="15"/>
  <c r="J48" i="23"/>
  <c r="J46" i="14"/>
  <c r="K34" i="21"/>
  <c r="K34" i="12" s="1"/>
  <c r="D34" i="10"/>
  <c r="M34" i="19"/>
  <c r="M34" i="10" s="1"/>
  <c r="D48" i="16"/>
  <c r="D52" i="25"/>
  <c r="D52" i="16" s="1"/>
  <c r="M32" i="12"/>
  <c r="M31" i="21"/>
  <c r="M43" i="17"/>
  <c r="F48" i="25"/>
  <c r="F46" i="16"/>
  <c r="J48" i="24"/>
  <c r="J46" i="15"/>
  <c r="F50" i="23"/>
  <c r="F50" i="14" s="1"/>
  <c r="F48" i="14"/>
  <c r="I48" i="23"/>
  <c r="I46" i="14"/>
  <c r="M34" i="23"/>
  <c r="M34" i="14" s="1"/>
  <c r="M44" i="21"/>
  <c r="M44" i="12" s="1"/>
  <c r="M47" i="12"/>
  <c r="F41" i="17"/>
  <c r="F48" i="26"/>
  <c r="AN48" i="26"/>
  <c r="AN29" i="17"/>
  <c r="AF48" i="26"/>
  <c r="AF29" i="17"/>
  <c r="X48" i="26"/>
  <c r="X29" i="17"/>
  <c r="P48" i="26"/>
  <c r="P29" i="17"/>
  <c r="H48" i="26"/>
  <c r="H29" i="17"/>
  <c r="I48" i="24"/>
  <c r="I46" i="15"/>
  <c r="E48" i="23"/>
  <c r="H48" i="23"/>
  <c r="H46" i="14"/>
  <c r="M37" i="25"/>
  <c r="M37" i="16" s="1"/>
  <c r="M37" i="14"/>
  <c r="M13" i="21"/>
  <c r="M13" i="12" s="1"/>
  <c r="M14" i="12"/>
  <c r="AQ43" i="17"/>
  <c r="K43" i="17"/>
  <c r="I48" i="25"/>
  <c r="I46" i="16"/>
  <c r="H46" i="15"/>
  <c r="H48" i="24"/>
  <c r="M46" i="23"/>
  <c r="G48" i="23"/>
  <c r="G46" i="14"/>
  <c r="L48" i="26"/>
  <c r="L41" i="17"/>
  <c r="D48" i="26"/>
  <c r="D41" i="17"/>
  <c r="H48" i="25"/>
  <c r="H46" i="16"/>
  <c r="M46" i="25"/>
  <c r="M46" i="16" s="1"/>
  <c r="K48" i="25"/>
  <c r="K46" i="16"/>
  <c r="K48" i="15"/>
  <c r="K50" i="24"/>
  <c r="K50" i="15" s="1"/>
  <c r="G46" i="15"/>
  <c r="G48" i="24"/>
  <c r="L46" i="24"/>
  <c r="D48" i="24"/>
  <c r="D46" i="15"/>
  <c r="M41" i="21"/>
  <c r="M41" i="12" s="1"/>
  <c r="M42" i="12"/>
  <c r="M19" i="21"/>
  <c r="L50" i="20"/>
  <c r="L50" i="11" s="1"/>
  <c r="D50" i="11"/>
  <c r="L34" i="20"/>
  <c r="L34" i="11" s="1"/>
  <c r="E34" i="11"/>
  <c r="L34" i="25"/>
  <c r="L43" i="24"/>
  <c r="M43" i="23"/>
  <c r="M43" i="14" s="1"/>
  <c r="E22" i="20"/>
  <c r="E50" i="24" s="1"/>
  <c r="E50" i="15" s="1"/>
  <c r="M31" i="19"/>
  <c r="M31" i="10" s="1"/>
  <c r="L31" i="20"/>
  <c r="L31" i="11" s="1"/>
  <c r="D50" i="19"/>
  <c r="G50" i="23" l="1"/>
  <c r="G50" i="14" s="1"/>
  <c r="G48" i="14"/>
  <c r="I50" i="24"/>
  <c r="I50" i="15" s="1"/>
  <c r="I48" i="15"/>
  <c r="AF50" i="26"/>
  <c r="AF45" i="17" s="1"/>
  <c r="AF43" i="17"/>
  <c r="F52" i="25"/>
  <c r="F52" i="16" s="1"/>
  <c r="F48" i="16"/>
  <c r="F48" i="15"/>
  <c r="F50" i="24"/>
  <c r="F50" i="15" s="1"/>
  <c r="R50" i="26"/>
  <c r="R45" i="17" s="1"/>
  <c r="R43" i="17"/>
  <c r="H52" i="25"/>
  <c r="H52" i="16" s="1"/>
  <c r="H48" i="16"/>
  <c r="H50" i="24"/>
  <c r="H50" i="15" s="1"/>
  <c r="H48" i="15"/>
  <c r="H50" i="26"/>
  <c r="H45" i="17" s="1"/>
  <c r="H43" i="17"/>
  <c r="AN50" i="26"/>
  <c r="AN45" i="17" s="1"/>
  <c r="AN43" i="17"/>
  <c r="I50" i="23"/>
  <c r="I50" i="14" s="1"/>
  <c r="I48" i="14"/>
  <c r="M31" i="12"/>
  <c r="M34" i="21"/>
  <c r="M34" i="12" s="1"/>
  <c r="M48" i="23"/>
  <c r="M46" i="14"/>
  <c r="F50" i="26"/>
  <c r="F45" i="17" s="1"/>
  <c r="F43" i="17"/>
  <c r="J50" i="23"/>
  <c r="J50" i="14" s="1"/>
  <c r="J48" i="14"/>
  <c r="Z50" i="26"/>
  <c r="Z45" i="17" s="1"/>
  <c r="Z43" i="17"/>
  <c r="D50" i="10"/>
  <c r="M50" i="19"/>
  <c r="M50" i="10" s="1"/>
  <c r="D50" i="26"/>
  <c r="D45" i="17" s="1"/>
  <c r="D43" i="17"/>
  <c r="P50" i="26"/>
  <c r="P45" i="17" s="1"/>
  <c r="P43" i="17"/>
  <c r="D50" i="23"/>
  <c r="D50" i="14" s="1"/>
  <c r="L48" i="24"/>
  <c r="L46" i="15"/>
  <c r="E22" i="11"/>
  <c r="L22" i="20"/>
  <c r="L22" i="11" s="1"/>
  <c r="I52" i="25"/>
  <c r="I52" i="16" s="1"/>
  <c r="I48" i="16"/>
  <c r="H50" i="23"/>
  <c r="H50" i="14" s="1"/>
  <c r="H48" i="14"/>
  <c r="M50" i="21"/>
  <c r="M50" i="12" s="1"/>
  <c r="AH50" i="26"/>
  <c r="AH45" i="17" s="1"/>
  <c r="AH43" i="17"/>
  <c r="E48" i="16"/>
  <c r="E52" i="25"/>
  <c r="E52" i="16" s="1"/>
  <c r="G52" i="25"/>
  <c r="G52" i="16" s="1"/>
  <c r="G48" i="16"/>
  <c r="D48" i="15"/>
  <c r="D50" i="24"/>
  <c r="D50" i="15" s="1"/>
  <c r="G48" i="15"/>
  <c r="G50" i="24"/>
  <c r="G50" i="15" s="1"/>
  <c r="M43" i="25"/>
  <c r="M43" i="16" s="1"/>
  <c r="L43" i="15"/>
  <c r="L50" i="26"/>
  <c r="L45" i="17" s="1"/>
  <c r="L43" i="17"/>
  <c r="E48" i="14"/>
  <c r="E50" i="23"/>
  <c r="E50" i="14" s="1"/>
  <c r="X50" i="26"/>
  <c r="X45" i="17" s="1"/>
  <c r="X43" i="17"/>
  <c r="J50" i="24"/>
  <c r="J50" i="15" s="1"/>
  <c r="J48" i="15"/>
  <c r="M19" i="12"/>
  <c r="M22" i="21"/>
  <c r="M22" i="12" s="1"/>
  <c r="M34" i="25"/>
  <c r="M34" i="16" s="1"/>
  <c r="L48" i="25"/>
  <c r="L34" i="16"/>
  <c r="K52" i="25"/>
  <c r="K52" i="16" s="1"/>
  <c r="K48" i="16"/>
  <c r="J50" i="26"/>
  <c r="J45" i="17" s="1"/>
  <c r="J43" i="17"/>
  <c r="AP50" i="26"/>
  <c r="AP45" i="17" s="1"/>
  <c r="AP43" i="17"/>
  <c r="L48" i="16" l="1"/>
  <c r="M48" i="25"/>
  <c r="L52" i="25"/>
  <c r="L52" i="16" s="1"/>
  <c r="L48" i="15"/>
  <c r="L50" i="24"/>
  <c r="L50" i="15" s="1"/>
  <c r="M48" i="14"/>
  <c r="M50" i="23"/>
  <c r="M50" i="14" s="1"/>
  <c r="M48" i="16" l="1"/>
  <c r="M52" i="25"/>
  <c r="M52" i="16" s="1"/>
</calcChain>
</file>

<file path=xl/sharedStrings.xml><?xml version="1.0" encoding="utf-8"?>
<sst xmlns="http://schemas.openxmlformats.org/spreadsheetml/2006/main" count="2108" uniqueCount="799">
  <si>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</si>
  <si>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</si>
  <si>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</si>
  <si>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</si>
  <si>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</si>
  <si>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</si>
  <si>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</si>
  <si>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</si>
  <si>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</si>
  <si>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</si>
  <si>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</si>
  <si>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</si>
  <si>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</si>
  <si>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</si>
  <si>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</si>
  <si>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</si>
  <si>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</si>
  <si>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</si>
  <si>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</si>
  <si>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</si>
  <si>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</si>
  <si>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</si>
  <si>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</si>
  <si>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</si>
  <si>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</si>
  <si>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</si>
  <si>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</si>
  <si>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</si>
  <si>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</si>
  <si>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</si>
  <si>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</si>
  <si>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</si>
  <si>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</si>
  <si>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</si>
  <si>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</si>
  <si>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</si>
  <si>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</si>
  <si>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</si>
  <si>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</si>
  <si>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</si>
  <si>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</si>
  <si>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</si>
  <si>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</si>
  <si>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</si>
  <si>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</si>
  <si>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</si>
  <si>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</si>
  <si>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</si>
  <si>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</si>
  <si>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</si>
  <si>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</si>
  <si>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</si>
  <si>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</si>
  <si>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</si>
  <si>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</si>
  <si>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</si>
  <si>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</si>
  <si>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</si>
  <si>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</si>
  <si>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</si>
  <si>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</si>
  <si>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</si>
  <si>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</si>
  <si>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</si>
  <si>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</si>
  <si>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</si>
  <si>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</si>
  <si>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</si>
  <si>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</si>
  <si>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</si>
  <si>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</si>
  <si>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</si>
  <si>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</si>
  <si>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</si>
  <si>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</si>
  <si>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</si>
  <si>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</si>
  <si>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</si>
  <si>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</si>
  <si>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</si>
  <si>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</si>
  <si>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</si>
  <si>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</si>
  <si>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</si>
  <si>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</si>
  <si>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</si>
  <si>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</si>
  <si>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</si>
  <si>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</si>
  <si>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</si>
  <si>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</si>
  <si>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</si>
  <si>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</si>
  <si>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</si>
  <si>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</si>
  <si>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</si>
  <si>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</si>
  <si>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</si>
  <si>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</si>
  <si>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</si>
  <si>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</si>
  <si>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</si>
  <si>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</si>
  <si>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</si>
  <si>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</si>
  <si>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</si>
  <si>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</si>
  <si>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</si>
  <si>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</si>
  <si>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</si>
  <si>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</si>
  <si>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</si>
  <si>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</si>
  <si>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</si>
  <si>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</si>
  <si>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</si>
  <si>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</si>
  <si>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</si>
  <si>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</si>
  <si>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</si>
  <si>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</si>
  <si>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</si>
  <si>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</si>
  <si>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</si>
  <si>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</si>
  <si>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</si>
  <si>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</si>
  <si>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</si>
  <si>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</si>
  <si>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</si>
  <si>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</si>
  <si>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</si>
  <si>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</si>
  <si>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</si>
  <si>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</si>
  <si>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</si>
  <si>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</si>
  <si>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</si>
  <si>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</si>
  <si>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</si>
  <si>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</si>
  <si>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</si>
  <si>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</si>
  <si>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</si>
  <si>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</si>
  <si>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</si>
  <si>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</si>
  <si>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</si>
  <si>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</si>
  <si>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</si>
  <si>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</si>
  <si>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</si>
  <si>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</si>
  <si>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</si>
  <si>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</si>
  <si>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</si>
  <si>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</si>
  <si>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</si>
  <si>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</si>
  <si>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</si>
  <si>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</si>
  <si>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</si>
  <si>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</si>
  <si>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</si>
  <si>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</si>
  <si>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</si>
  <si>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</si>
  <si>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</si>
  <si>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</si>
  <si>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</si>
  <si>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</si>
  <si>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</si>
  <si>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</si>
  <si>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</si>
  <si>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</si>
  <si>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</si>
  <si>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</si>
  <si>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</si>
  <si>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</si>
  <si>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</si>
  <si>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</si>
  <si>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</si>
  <si>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</si>
  <si>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</si>
  <si>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</si>
  <si>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</si>
  <si>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</si>
  <si>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</si>
  <si>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</si>
  <si>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</si>
  <si>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</si>
  <si>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</si>
  <si>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</si>
  <si>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</si>
  <si>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</si>
  <si>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</si>
  <si>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</si>
  <si>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</si>
  <si>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</si>
  <si>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</si>
  <si>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</si>
  <si>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</si>
  <si>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</si>
  <si>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</si>
  <si>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</si>
  <si>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</si>
  <si>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</si>
  <si>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</si>
  <si>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</si>
  <si>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</si>
  <si>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</si>
  <si>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</si>
  <si>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</si>
  <si>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</si>
  <si>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</si>
  <si>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</si>
  <si>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</si>
  <si>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</si>
  <si>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</si>
  <si>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</si>
  <si>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</si>
  <si>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</si>
  <si>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</si>
  <si>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</si>
  <si>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</si>
  <si>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</si>
  <si>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</si>
  <si>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</si>
  <si>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</si>
  <si>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</si>
  <si>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</si>
  <si>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</si>
  <si>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</si>
  <si>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</si>
  <si>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</si>
  <si>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</si>
  <si>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</si>
  <si>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</si>
  <si>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</si>
  <si>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</si>
  <si>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</si>
  <si>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</si>
  <si>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</si>
  <si>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</si>
  <si>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</si>
  <si>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</si>
  <si>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</si>
  <si>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</si>
  <si>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</si>
  <si>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</si>
  <si>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</si>
  <si>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</si>
  <si>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</si>
  <si>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</si>
  <si>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</si>
  <si>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</si>
  <si>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</si>
  <si>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</si>
  <si>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</si>
  <si>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</si>
  <si>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</si>
  <si>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</si>
  <si>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</si>
  <si>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</si>
  <si>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</si>
  <si>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</si>
  <si>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</si>
  <si>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</si>
  <si>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</si>
  <si>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</si>
  <si>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</si>
  <si>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</si>
  <si>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</si>
  <si>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</si>
  <si>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</si>
  <si>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</si>
  <si>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</si>
  <si>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</si>
  <si>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</si>
  <si>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</si>
  <si>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</si>
  <si>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</si>
  <si>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</si>
  <si>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</si>
  <si>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</si>
  <si>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</si>
  <si>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</si>
  <si>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</si>
  <si>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</si>
  <si>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</si>
  <si>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</si>
  <si>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</si>
  <si>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</si>
  <si>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</si>
  <si>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</si>
  <si>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</si>
  <si>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</si>
  <si>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</si>
  <si>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</si>
  <si>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</si>
  <si>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</si>
  <si>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</si>
  <si>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</si>
  <si>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</si>
  <si>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</si>
  <si>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</si>
  <si>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</si>
  <si>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</si>
  <si>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</si>
  <si>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</si>
  <si>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</si>
  <si>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</si>
  <si>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</si>
  <si>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</si>
  <si>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</si>
  <si>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</si>
  <si>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</si>
  <si>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</si>
  <si>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</si>
  <si>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</si>
  <si>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</si>
  <si>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</si>
  <si>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</si>
  <si>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</si>
  <si>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</si>
  <si>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</si>
  <si>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</si>
  <si>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</si>
  <si>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</si>
  <si>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</si>
  <si>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</si>
  <si>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</si>
  <si>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</si>
  <si>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</si>
  <si>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</si>
  <si>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</si>
  <si>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</si>
  <si>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</si>
  <si>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(апрель 2010)</t>
  </si>
  <si>
    <t>Структура оборота валют по кассовым сделкам и форвардным контрактам в апреле 2010года (млн.долл. США)</t>
  </si>
  <si>
    <t>Turnover in nominal or notional principal amounts in April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</si>
  <si>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</si>
  <si>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</si>
  <si>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</si>
  <si>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</si>
  <si>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</si>
  <si>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</si>
  <si>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</si>
  <si>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</si>
  <si>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</si>
  <si>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</si>
  <si>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</si>
  <si>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</si>
  <si>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</si>
  <si>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</si>
  <si>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</si>
  <si>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</si>
  <si>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</si>
  <si>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</si>
  <si>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</si>
  <si>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</si>
  <si>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</si>
  <si>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</si>
  <si>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</si>
  <si>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</si>
  <si>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</si>
  <si>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</si>
  <si>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</si>
  <si>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</si>
  <si>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</si>
  <si>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</si>
  <si>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</si>
  <si>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</si>
  <si>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</si>
  <si>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</si>
  <si>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</si>
  <si>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</si>
  <si>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</si>
  <si>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</si>
  <si>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</si>
  <si>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</si>
  <si>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</si>
  <si>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</si>
  <si>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</si>
  <si>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</si>
  <si>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</si>
  <si>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</si>
  <si>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</si>
  <si>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</si>
  <si>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</si>
  <si>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</si>
  <si>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</si>
  <si>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</si>
  <si>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</si>
  <si>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</si>
  <si>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</si>
  <si>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</si>
  <si>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</si>
  <si>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</si>
  <si>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</si>
  <si>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</si>
  <si>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</si>
  <si>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</si>
  <si>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</si>
  <si>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</si>
  <si>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</si>
  <si>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</si>
  <si>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</si>
  <si>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</si>
  <si>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</si>
  <si>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</si>
  <si>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</si>
  <si>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</si>
  <si>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</si>
  <si>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</si>
  <si>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</si>
  <si>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</si>
  <si>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</si>
  <si>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</si>
  <si>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</si>
  <si>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</si>
  <si>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</si>
  <si>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</si>
  <si>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</si>
  <si>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</si>
  <si>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</si>
  <si>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</si>
  <si>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</si>
  <si>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</si>
  <si>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</si>
  <si>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</si>
  <si>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</si>
  <si>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</si>
  <si>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</si>
  <si>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</si>
  <si>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</si>
  <si>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</si>
  <si>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</si>
  <si>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</si>
  <si>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</si>
  <si>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</si>
  <si>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</si>
  <si>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</si>
  <si>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</si>
  <si>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</si>
  <si>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</si>
  <si>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</si>
  <si>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</si>
  <si>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</si>
  <si>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</si>
  <si>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</si>
  <si>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</si>
  <si>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</si>
  <si>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</si>
  <si>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</si>
  <si>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</si>
  <si>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</si>
  <si>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</si>
  <si>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</si>
  <si>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</si>
  <si>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</si>
  <si>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</si>
  <si>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</si>
  <si>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</si>
  <si>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</si>
  <si>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</si>
  <si>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</si>
  <si>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</si>
  <si>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</si>
  <si>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</si>
  <si>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</si>
  <si>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</si>
  <si>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</si>
  <si>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</si>
  <si>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</si>
  <si>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</si>
  <si>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</si>
  <si>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</si>
  <si>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</si>
  <si>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</si>
  <si>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</si>
  <si>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</si>
  <si>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</si>
  <si>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</si>
  <si>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</si>
  <si>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</si>
  <si>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</si>
  <si>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</si>
  <si>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</si>
  <si>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</si>
  <si>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</si>
  <si>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</si>
  <si>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</si>
  <si>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</si>
  <si>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</si>
  <si>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</si>
  <si>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</si>
  <si>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</si>
  <si>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</si>
  <si>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</si>
  <si>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</si>
  <si>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</si>
  <si>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</si>
  <si>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</si>
  <si>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</si>
  <si>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</si>
  <si>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</si>
  <si>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</si>
  <si>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</si>
  <si>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</si>
  <si>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</si>
  <si>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</si>
  <si>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</si>
  <si>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</si>
  <si>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</si>
  <si>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</si>
  <si>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</si>
  <si>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</si>
  <si>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</si>
  <si>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</si>
  <si>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</si>
  <si>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</si>
  <si>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</si>
  <si>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</si>
  <si>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</si>
  <si>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</si>
  <si>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</si>
  <si>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</si>
  <si>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</si>
  <si>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</si>
  <si>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</si>
  <si>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</si>
  <si>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</si>
  <si>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</si>
  <si>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</si>
  <si>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</si>
  <si>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</si>
  <si>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</si>
  <si>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</si>
  <si>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</si>
  <si>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</si>
  <si>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</si>
  <si>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</si>
  <si>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</si>
  <si>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</si>
  <si>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</si>
  <si>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</si>
  <si>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</si>
  <si>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</si>
  <si>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</si>
  <si>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</si>
  <si>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</si>
  <si>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</si>
  <si>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</si>
  <si>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</si>
  <si>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</si>
  <si>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</si>
  <si>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</si>
  <si>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</si>
  <si>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</si>
  <si>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</si>
  <si>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</si>
  <si>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</si>
  <si>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</si>
  <si>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</si>
  <si>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</si>
  <si>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</si>
  <si>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</si>
  <si>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</si>
  <si>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</si>
  <si>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</si>
  <si>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</si>
  <si>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</si>
  <si>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</si>
  <si>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</si>
  <si>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</si>
  <si>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</si>
  <si>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</si>
  <si>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</si>
  <si>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</si>
  <si>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</si>
  <si>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</si>
  <si>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</si>
  <si>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</si>
  <si>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</si>
  <si>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</si>
  <si>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</si>
  <si>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</si>
  <si>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</si>
  <si>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</si>
  <si>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</si>
  <si>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</si>
  <si>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</si>
  <si>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</si>
  <si>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</si>
  <si>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</si>
  <si>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</si>
  <si>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</si>
  <si>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</si>
  <si>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</si>
  <si>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</si>
  <si>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</si>
  <si>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</si>
  <si>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</si>
  <si>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</si>
  <si>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</si>
  <si>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</si>
  <si>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</si>
  <si>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</si>
  <si>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</si>
  <si>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</si>
  <si>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</si>
  <si>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</si>
  <si>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</si>
  <si>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</si>
  <si>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</si>
  <si>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</si>
  <si>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</si>
  <si>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</si>
  <si>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</si>
  <si>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</si>
  <si>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</si>
  <si>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</si>
  <si>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</si>
  <si>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</si>
  <si>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</si>
  <si>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</si>
  <si>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</si>
  <si>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</si>
  <si>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</si>
  <si>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</si>
  <si>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</si>
  <si>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</si>
  <si>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</si>
  <si>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</si>
  <si>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</si>
  <si>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</si>
  <si>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</si>
  <si>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</si>
  <si>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</si>
  <si>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</si>
  <si>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</si>
  <si>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</si>
  <si>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</si>
  <si>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</si>
  <si>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</si>
  <si>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</si>
  <si>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1/2</t>
  </si>
  <si>
    <t>РОСТОВСКИЙ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</si>
  <si>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</si>
  <si>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</si>
  <si>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</si>
  <si>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</si>
  <si>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</si>
  <si>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</si>
  <si>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</si>
  <si>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</si>
  <si>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</si>
  <si>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</si>
  <si>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</si>
  <si>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</si>
  <si>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</si>
  <si>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</si>
  <si>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</si>
  <si>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</si>
  <si>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</si>
  <si>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</si>
  <si>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</si>
  <si>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</si>
  <si>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</si>
  <si>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</si>
  <si>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</si>
  <si>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</si>
  <si>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</si>
  <si>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</si>
  <si>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</si>
  <si>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</si>
  <si>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</si>
  <si>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</si>
  <si>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</si>
  <si>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</si>
  <si>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</si>
  <si>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</si>
  <si>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</si>
  <si>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</si>
  <si>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</si>
  <si>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</si>
  <si>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</si>
  <si>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</si>
  <si>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</si>
  <si>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</si>
  <si>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</si>
  <si>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</si>
  <si>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2455/1</t>
  </si>
  <si>
    <t>ДРЕЗДНЕР БАНК ЗАО МОСКОВСКИЙ ФИЛИАЛ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</si>
  <si>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</si>
  <si>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</si>
  <si>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</si>
  <si>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</si>
  <si>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</si>
  <si>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</si>
  <si>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</si>
  <si>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</si>
  <si>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</si>
  <si>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</si>
  <si>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</si>
  <si>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</si>
  <si>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</si>
  <si>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</si>
  <si>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</si>
  <si>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</si>
  <si>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</si>
  <si>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ЮЖНАЯ ЕВРОПА</t>
  </si>
  <si>
    <t>СЕВЕРНАЯ АМЕРИКА</t>
  </si>
  <si>
    <t>АЗИЯ</t>
  </si>
  <si>
    <t>ВОСТОЧНАЯ ЕВРОПА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</si>
  <si>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</si>
  <si>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</si>
  <si>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</si>
  <si>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</si>
  <si>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</si>
  <si>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</si>
  <si>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</si>
  <si>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</si>
  <si>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</si>
  <si>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</si>
  <si>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</si>
  <si>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</si>
  <si>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</si>
  <si>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</si>
  <si>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</si>
  <si>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</si>
  <si>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НОРВЕГИЯ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</si>
  <si>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</si>
  <si>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</si>
  <si>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</si>
  <si>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</si>
  <si>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</si>
  <si>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</si>
  <si>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</si>
  <si>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</si>
  <si>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</si>
  <si>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</si>
  <si>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</si>
  <si>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</si>
  <si>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</si>
  <si>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</si>
  <si>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</si>
  <si>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</si>
  <si>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ИТАЛИЯ</t>
  </si>
  <si>
    <t>СЛОВЕНИЯ</t>
  </si>
  <si>
    <t>АРУБА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</si>
  <si>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</si>
  <si>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</si>
  <si>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</si>
  <si>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</si>
  <si>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</si>
  <si>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</si>
  <si>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</si>
  <si>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</si>
  <si>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</si>
  <si>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</si>
  <si>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</si>
  <si>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</si>
  <si>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</si>
  <si>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БОЛГАРИЯ</t>
  </si>
  <si>
    <t>ПОЛЬША</t>
  </si>
  <si>
    <t>СЛОВАКИЯ</t>
  </si>
  <si>
    <t>ЧЕШСКАЯ РЕСПУБЛИКА</t>
  </si>
  <si>
    <t>РУАНДА</t>
  </si>
  <si>
    <t>ТУРЦИЯ</t>
  </si>
  <si>
    <t>ВЕНГРИЯ</t>
  </si>
  <si>
    <t>АВСТРАЛИЯ</t>
  </si>
  <si>
    <t>КАНАДА</t>
  </si>
  <si>
    <t>ИСПАНИЯ</t>
  </si>
  <si>
    <t>СЕРБИЯ</t>
  </si>
  <si>
    <t>ТЮМЕНСКАЯ ОБЛАСТЬ</t>
  </si>
  <si>
    <t>САРАТОВСКАЯ ОБЛАСТЬ</t>
  </si>
  <si>
    <t>СМОЛЕНСКАЯ ОБЛАСТЬ</t>
  </si>
  <si>
    <t>КАЛУЖСКАЯ ОБЛАСТЬ</t>
  </si>
  <si>
    <t>РЕСПУБЛИКА ТАТАРСТАН</t>
  </si>
  <si>
    <t>ОРЕНБУРГСКАЯ ОБЛАСТЬ</t>
  </si>
  <si>
    <t>ЛЕНИНГРАДСКАЯ ОБЛАСТЬ</t>
  </si>
  <si>
    <t>РЕСПУБЛИКА ДАГЕСТАН</t>
  </si>
  <si>
    <t>ПЕРМСКИЙ КРАЙ</t>
  </si>
  <si>
    <t>РЕСПУБЛИКА БАШКОРТОСТАН</t>
  </si>
  <si>
    <t>ВОЛОГОДСКАЯ ОБЛАСТЬ</t>
  </si>
  <si>
    <t>РЕСПУБЛИКА САХА(ЯКУТИЯ)</t>
  </si>
  <si>
    <t>КАЛИНИНГРАДСКАЯ ОБЛАСТЬ</t>
  </si>
  <si>
    <t>КРАСНОДАРСКИЙ КРАЙ</t>
  </si>
  <si>
    <t>ИРКУТСКАЯ ОБЛАСТЬ</t>
  </si>
  <si>
    <t>ТВЕРСКАЯ ОБЛАСТЬ</t>
  </si>
  <si>
    <t>КИРОВСКАЯ ОБЛАСТЬ</t>
  </si>
  <si>
    <t>ЧЕЛЯБИНСКАЯ ОБЛАСТЬ</t>
  </si>
  <si>
    <t>ИВАНОВСКАЯ ОБЛАСТЬ</t>
  </si>
  <si>
    <t>ОМСКАЯ ОБЛАСТЬ</t>
  </si>
  <si>
    <t>РЕСПУБЛИКА КОМИ</t>
  </si>
  <si>
    <t>БРЯНСКАЯ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</si>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</sst>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0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9D-4033-9164-3EBCC31EA0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9D-4033-9164-3EBCC31EA0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9D-4033-9164-3EBCC31EA0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9D-4033-9164-3EBCC31EA09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9D-4033-9164-3EBCC31EA09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F9D-4033-9164-3EBCC31EA09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F9D-4033-9164-3EBCC31EA09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F9D-4033-9164-3EBCC31EA09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F9D-4033-9164-3EBCC31EA09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F9D-4033-9164-3EBCC31EA09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F9D-4033-9164-3EBCC31EA09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F9D-4033-9164-3EBCC31EA09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F9D-4033-9164-3EBCC31EA09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F9D-4033-9164-3EBCC31EA09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F9D-4033-9164-3EBCC31EA093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F9D-4033-9164-3EBCC31EA093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F9D-4033-9164-3EBCC31EA093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F9D-4033-9164-3EBCC31EA093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F9D-4033-9164-3EBCC31EA093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F9D-4033-9164-3EBCC31EA093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F9D-4033-9164-3EBCC31EA093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F9D-4033-9164-3EBCC31EA093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F9D-4033-9164-3EBCC31EA093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F9D-4033-9164-3EBCC31EA093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F9D-4033-9164-3EBCC31EA093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F9D-4033-9164-3EBCC31EA093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F9D-4033-9164-3EBCC31EA093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F9D-4033-9164-3EBCC31EA093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F9D-4033-9164-3EBCC31EA093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F9D-4033-9164-3EBCC31EA093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F9D-4033-9164-3EBCC31EA093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F9D-4033-9164-3EBCC31EA093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F9D-4033-9164-3EBCC31EA093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F9D-4033-9164-3EBCC31EA093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F9D-4033-9164-3EBCC31EA093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F9D-4033-9164-3EBCC31EA093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F9D-4033-9164-3EBCC31EA093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F9D-4033-9164-3EBCC31EA093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F9D-4033-9164-3EBCC31EA093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F9D-4033-9164-3EBCC31EA093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FF9D-4033-9164-3EBCC31EA093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FF9D-4033-9164-3EBCC31EA093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FF9D-4033-9164-3EBCC31EA093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FF9D-4033-9164-3EBCC31EA093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FF9D-4033-9164-3EBCC31EA093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FF9D-4033-9164-3EBCC31EA093}"/>
              </c:ext>
            </c:extLst>
          </c:dPt>
          <c:cat>
            <c:strRef>
              <c:f>'Geo6'!$B$4:$B$72</c:f>
              <c:strCache>
                <c:ptCount val="46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Г САНКТ-ПЕТЕРБУРГ</c:v>
                </c:pt>
                <c:pt idx="4">
                  <c:v>СВЕРДЛОВСКАЯ ОБЛАСТЬ</c:v>
                </c:pt>
                <c:pt idx="5">
                  <c:v>ОРЕНБУРГСКАЯ ОБЛАСТЬ</c:v>
                </c:pt>
                <c:pt idx="6">
                  <c:v>ЛЕНИНГРАДСКАЯ ОБЛАСТЬ</c:v>
                </c:pt>
                <c:pt idx="7">
                  <c:v>ТЮМЕНСКАЯ ОБЛАСТЬ</c:v>
                </c:pt>
                <c:pt idx="8">
                  <c:v>РЕСПУБЛИКА ТАТАРСТАН</c:v>
                </c:pt>
                <c:pt idx="9">
                  <c:v>ЧЕЛЯБИНСКАЯ ОБЛАСТЬ</c:v>
                </c:pt>
                <c:pt idx="10">
                  <c:v>РЕСПУБЛИКА БАШКОРТОСТАН</c:v>
                </c:pt>
                <c:pt idx="11">
                  <c:v>РОСТОВСКАЯ ОБЛАСТЬ</c:v>
                </c:pt>
                <c:pt idx="12">
                  <c:v>РЕСПУБЛИКА ДАГЕСТАН</c:v>
                </c:pt>
                <c:pt idx="13">
                  <c:v>САМАРСКАЯ ОБЛАСТЬ</c:v>
                </c:pt>
                <c:pt idx="14">
                  <c:v>ОМСКАЯ ОБЛАСТЬ</c:v>
                </c:pt>
                <c:pt idx="15">
                  <c:v>КАЛИНИНГРАДСКАЯ ОБЛАСТЬ</c:v>
                </c:pt>
                <c:pt idx="16">
                  <c:v>НОВОСИБИРСКАЯ ОБЛАСТЬ</c:v>
                </c:pt>
                <c:pt idx="17">
                  <c:v>НИЖЕГОРОДСКАЯ ОБЛАСТЬ</c:v>
                </c:pt>
                <c:pt idx="18">
                  <c:v>ВОЛОГОДСКАЯ ОБЛАСТЬ</c:v>
                </c:pt>
                <c:pt idx="19">
                  <c:v>КРАСНОДАРСКИЙ КРАЙ</c:v>
                </c:pt>
                <c:pt idx="20">
                  <c:v>УДМУРТСКАЯ РЕСПУБЛИКА</c:v>
                </c:pt>
                <c:pt idx="21">
                  <c:v>ПРИМОРСКИЙ КРАЙ</c:v>
                </c:pt>
                <c:pt idx="22">
                  <c:v>ТВЕРСКАЯ ОБЛАСТЬ</c:v>
                </c:pt>
                <c:pt idx="23">
                  <c:v>РЯЗАНСКАЯ ОБЛАСТЬ</c:v>
                </c:pt>
                <c:pt idx="24">
                  <c:v>ИРКУТСКАЯ ОБЛАСТЬ</c:v>
                </c:pt>
                <c:pt idx="25">
                  <c:v>ПСКОВСКАЯ ОБЛАСТЬ</c:v>
                </c:pt>
                <c:pt idx="26">
                  <c:v>КИРОВСКАЯ ОБЛАСТЬ</c:v>
                </c:pt>
                <c:pt idx="27">
                  <c:v>РЕСПУБЛИКА МОРДОВИЯ</c:v>
                </c:pt>
                <c:pt idx="28">
                  <c:v>ПЕРМСКИЙ КРАЙ</c:v>
                </c:pt>
                <c:pt idx="29">
                  <c:v>ЛИПЕЦКАЯ ОБЛАСТЬ</c:v>
                </c:pt>
                <c:pt idx="30">
                  <c:v>ИВАНОВСКАЯ ОБЛАСТЬ</c:v>
                </c:pt>
                <c:pt idx="31">
                  <c:v>БЕЛГОРОДСКАЯ ОБЛАСТЬ</c:v>
                </c:pt>
                <c:pt idx="32">
                  <c:v>РЕСПУБЛИКА САХА(ЯКУТИЯ)</c:v>
                </c:pt>
                <c:pt idx="33">
                  <c:v>ТУЛЬСКАЯ ОБЛАСТЬ</c:v>
                </c:pt>
                <c:pt idx="34">
                  <c:v>ЯРОСЛАВСКАЯ ОБЛАСТЬ</c:v>
                </c:pt>
                <c:pt idx="35">
                  <c:v>КУРСКАЯ ОБЛАСТЬ</c:v>
                </c:pt>
                <c:pt idx="36">
                  <c:v>СТАВРОПОЛЬСКИЙ КРАЙ</c:v>
                </c:pt>
                <c:pt idx="37">
                  <c:v>АЛТАЙСКИЙ КРАЙ</c:v>
                </c:pt>
                <c:pt idx="38">
                  <c:v>ВОЛГОГРАДСКАЯ ОБЛАСТЬ</c:v>
                </c:pt>
                <c:pt idx="39">
                  <c:v>АРХАНГЕЛЬСКАЯ ОБЛАСТЬ</c:v>
                </c:pt>
                <c:pt idx="40">
                  <c:v>РЕСПУБЛИКА СЕВЕРНАЯ ОСЕТИЯ-АЛАНИЯ</c:v>
                </c:pt>
                <c:pt idx="41">
                  <c:v>МОСКОВСКАЯ ОБЛАСТЬ</c:v>
                </c:pt>
                <c:pt idx="42">
                  <c:v>КЕМЕРОВСКАЯ ОБЛАСТЬ</c:v>
                </c:pt>
                <c:pt idx="43">
                  <c:v>СМОЛЕНСКАЯ ОБЛАСТЬ</c:v>
                </c:pt>
                <c:pt idx="44">
                  <c:v>КАБАРДИНО-БАЛКАРСКАЯ РЕСПУБЛИКА</c:v>
                </c:pt>
                <c:pt idx="45">
                  <c:v>РЕСПУБЛИКА КОМИ</c:v>
                </c:pt>
              </c:strCache>
            </c:strRef>
          </c:cat>
          <c:val>
            <c:numRef>
              <c:f>'Geo6'!$A$4:$A$72</c:f>
              <c:numCache>
                <c:formatCode>0.00%</c:formatCode>
                <c:ptCount val="46"/>
                <c:pt idx="0">
                  <c:v>0.77626778368036864</c:v>
                </c:pt>
                <c:pt idx="1">
                  <c:v>6.5455877997815493E-2</c:v>
                </c:pt>
                <c:pt idx="2">
                  <c:v>5.6875904864102413E-2</c:v>
                </c:pt>
                <c:pt idx="3">
                  <c:v>2.7876211449368953E-2</c:v>
                </c:pt>
                <c:pt idx="4">
                  <c:v>1.5214681205724279E-2</c:v>
                </c:pt>
                <c:pt idx="5">
                  <c:v>1.2294064964498587E-2</c:v>
                </c:pt>
                <c:pt idx="6">
                  <c:v>1.1273298778694908E-2</c:v>
                </c:pt>
                <c:pt idx="7">
                  <c:v>9.7421740150089066E-3</c:v>
                </c:pt>
                <c:pt idx="8">
                  <c:v>3.7551896594754455E-3</c:v>
                </c:pt>
                <c:pt idx="9">
                  <c:v>2.6635588822234279E-3</c:v>
                </c:pt>
                <c:pt idx="10">
                  <c:v>2.1765731191628794E-3</c:v>
                </c:pt>
                <c:pt idx="11">
                  <c:v>1.9723000760852767E-3</c:v>
                </c:pt>
                <c:pt idx="12">
                  <c:v>1.6522328371118312E-3</c:v>
                </c:pt>
                <c:pt idx="13">
                  <c:v>1.2495793797786957E-3</c:v>
                </c:pt>
                <c:pt idx="14">
                  <c:v>1.2148778523137299E-3</c:v>
                </c:pt>
                <c:pt idx="15">
                  <c:v>1.1889858449052671E-3</c:v>
                </c:pt>
                <c:pt idx="16">
                  <c:v>1.0122725307902865E-3</c:v>
                </c:pt>
                <c:pt idx="17">
                  <c:v>1.0068177803105854E-3</c:v>
                </c:pt>
                <c:pt idx="18">
                  <c:v>7.6866713651598136E-4</c:v>
                </c:pt>
                <c:pt idx="19">
                  <c:v>6.4995051021593878E-4</c:v>
                </c:pt>
                <c:pt idx="20">
                  <c:v>6.2028881991029415E-4</c:v>
                </c:pt>
                <c:pt idx="21">
                  <c:v>4.6748675378582356E-4</c:v>
                </c:pt>
                <c:pt idx="22">
                  <c:v>3.6910050228407384E-4</c:v>
                </c:pt>
                <c:pt idx="23">
                  <c:v>3.4047164888817481E-4</c:v>
                </c:pt>
                <c:pt idx="24">
                  <c:v>3.0438177429247269E-4</c:v>
                </c:pt>
                <c:pt idx="25">
                  <c:v>2.8600173894767901E-4</c:v>
                </c:pt>
                <c:pt idx="26">
                  <c:v>2.6034760967950216E-4</c:v>
                </c:pt>
                <c:pt idx="27">
                  <c:v>2.5377415000217243E-4</c:v>
                </c:pt>
                <c:pt idx="28">
                  <c:v>2.351710362652941E-4</c:v>
                </c:pt>
                <c:pt idx="29">
                  <c:v>1.9916531117665425E-4</c:v>
                </c:pt>
                <c:pt idx="30">
                  <c:v>1.9546554792008314E-4</c:v>
                </c:pt>
                <c:pt idx="31">
                  <c:v>1.9081121151403639E-4</c:v>
                </c:pt>
                <c:pt idx="32">
                  <c:v>1.757834934357504E-4</c:v>
                </c:pt>
                <c:pt idx="33">
                  <c:v>1.5237257737104655E-4</c:v>
                </c:pt>
                <c:pt idx="34">
                  <c:v>1.5020442790035962E-4</c:v>
                </c:pt>
                <c:pt idx="35">
                  <c:v>1.230439243431456E-4</c:v>
                </c:pt>
                <c:pt idx="36">
                  <c:v>1.1979447881585848E-4</c:v>
                </c:pt>
                <c:pt idx="37">
                  <c:v>1.0730454521112401E-4</c:v>
                </c:pt>
                <c:pt idx="38">
                  <c:v>1.050884236201839E-4</c:v>
                </c:pt>
                <c:pt idx="39">
                  <c:v>9.724957183086638E-5</c:v>
                </c:pt>
                <c:pt idx="40">
                  <c:v>9.6092573450583488E-5</c:v>
                </c:pt>
                <c:pt idx="41">
                  <c:v>8.2989666346360781E-5</c:v>
                </c:pt>
                <c:pt idx="42">
                  <c:v>6.6381537852172292E-5</c:v>
                </c:pt>
                <c:pt idx="43">
                  <c:v>6.374823654942664E-5</c:v>
                </c:pt>
                <c:pt idx="44">
                  <c:v>6.1232574400386385E-5</c:v>
                </c:pt>
                <c:pt idx="45">
                  <c:v>5.8847258555551847E-5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F9D-4033-9164-3EBCC31E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2879882641755E-2"/>
          <c:y val="6.6907834846005848E-2"/>
          <c:w val="0.68559049420955898"/>
          <c:h val="0.8517186543910474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3B-4BB7-B3C2-C0F43FD075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3B-4BB7-B3C2-C0F43FD075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3B-4BB7-B3C2-C0F43FD075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3B-4BB7-B3C2-C0F43FD075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3B-4BB7-B3C2-C0F43FD075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3B-4BB7-B3C2-C0F43FD075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63B-4BB7-B3C2-C0F43FD075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3B-4BB7-B3C2-C0F43FD075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63B-4BB7-B3C2-C0F43FD075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3B-4BB7-B3C2-C0F43FD075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63B-4BB7-B3C2-C0F43FD0758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63B-4BB7-B3C2-C0F43FD0758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63B-4BB7-B3C2-C0F43FD0758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63B-4BB7-B3C2-C0F43FD0758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63B-4BB7-B3C2-C0F43FD0758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63B-4BB7-B3C2-C0F43FD0758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63B-4BB7-B3C2-C0F43FD07589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63B-4BB7-B3C2-C0F43FD07589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63B-4BB7-B3C2-C0F43FD07589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63B-4BB7-B3C2-C0F43FD07589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63B-4BB7-B3C2-C0F43FD07589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63B-4BB7-B3C2-C0F43FD07589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63B-4BB7-B3C2-C0F43FD07589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63B-4BB7-B3C2-C0F43FD07589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63B-4BB7-B3C2-C0F43FD07589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63B-4BB7-B3C2-C0F43FD07589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63B-4BB7-B3C2-C0F43FD07589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63B-4BB7-B3C2-C0F43FD07589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63B-4BB7-B3C2-C0F43FD07589}"/>
              </c:ext>
            </c:extLst>
          </c:dPt>
          <c:cat>
            <c:strRef>
              <c:f>'Geo5'!$B$4:$B$76</c:f>
              <c:strCache>
                <c:ptCount val="29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СВЕРДЛОВСКАЯ ОБЛАСТЬ</c:v>
                </c:pt>
                <c:pt idx="7">
                  <c:v>КАЛУЖСКАЯ ОБЛАСТЬ</c:v>
                </c:pt>
                <c:pt idx="8">
                  <c:v>РЕСПУБЛИКА ТАТАРСТАН</c:v>
                </c:pt>
                <c:pt idx="9">
                  <c:v>ОРЕНБУРГСКАЯ ОБЛАСТЬ</c:v>
                </c:pt>
                <c:pt idx="10">
                  <c:v>ЛЕНИНГРАДСКАЯ ОБЛАСТЬ</c:v>
                </c:pt>
                <c:pt idx="11">
                  <c:v>РЕСПУБЛИКА ДАГЕСТАН</c:v>
                </c:pt>
                <c:pt idx="12">
                  <c:v>ПРИМОРСКИЙ КРАЙ</c:v>
                </c:pt>
                <c:pt idx="13">
                  <c:v>САМАРСКАЯ ОБЛАСТЬ</c:v>
                </c:pt>
                <c:pt idx="14">
                  <c:v>ПЕРМСКИЙ КРАЙ</c:v>
                </c:pt>
                <c:pt idx="15">
                  <c:v>РОСТОВСКАЯ ОБЛАСТЬ</c:v>
                </c:pt>
                <c:pt idx="16">
                  <c:v>РЕСПУБЛИКА БАШКОРТОСТАН</c:v>
                </c:pt>
                <c:pt idx="17">
                  <c:v>ВОЛОГОДСКАЯ ОБЛАСТЬ</c:v>
                </c:pt>
                <c:pt idx="18">
                  <c:v>РЕСПУБЛИКА САХА(ЯКУТИЯ)</c:v>
                </c:pt>
                <c:pt idx="19">
                  <c:v>НИЖЕГОРОДСКАЯ ОБЛАСТЬ</c:v>
                </c:pt>
                <c:pt idx="20">
                  <c:v>КАЛИНИНГРАДСКАЯ ОБЛАСТЬ</c:v>
                </c:pt>
                <c:pt idx="21">
                  <c:v>КРАСНОДАРСКИЙ КРАЙ</c:v>
                </c:pt>
                <c:pt idx="22">
                  <c:v>ИРКУТСКАЯ ОБЛАСТЬ</c:v>
                </c:pt>
                <c:pt idx="23">
                  <c:v>РЕСПУБЛИКА МОРДОВИЯ</c:v>
                </c:pt>
                <c:pt idx="24">
                  <c:v>ТВЕРСКАЯ ОБЛАСТЬ</c:v>
                </c:pt>
                <c:pt idx="25">
                  <c:v>КЕМЕРОВСКАЯ ОБЛАСТЬ</c:v>
                </c:pt>
                <c:pt idx="26">
                  <c:v>ЛИПЕЦКАЯ ОБЛАСТЬ</c:v>
                </c:pt>
                <c:pt idx="27">
                  <c:v>КИРОВСКАЯ ОБЛАСТЬ</c:v>
                </c:pt>
                <c:pt idx="28">
                  <c:v>КАМЧАТСКИЙ КРАЙ</c:v>
                </c:pt>
              </c:strCache>
            </c:strRef>
          </c:cat>
          <c:val>
            <c:numRef>
              <c:f>'Geo5'!$A$4:$A$76</c:f>
              <c:numCache>
                <c:formatCode>0.00%</c:formatCode>
                <c:ptCount val="29"/>
                <c:pt idx="0">
                  <c:v>0.92414202820420277</c:v>
                </c:pt>
                <c:pt idx="1">
                  <c:v>4.2643176058150052E-2</c:v>
                </c:pt>
                <c:pt idx="2">
                  <c:v>1.1609980196144879E-2</c:v>
                </c:pt>
                <c:pt idx="3">
                  <c:v>5.9779263035139793E-3</c:v>
                </c:pt>
                <c:pt idx="4">
                  <c:v>2.8442446466871566E-3</c:v>
                </c:pt>
                <c:pt idx="5">
                  <c:v>2.3188250867207157E-3</c:v>
                </c:pt>
                <c:pt idx="6">
                  <c:v>2.1396422185376313E-3</c:v>
                </c:pt>
                <c:pt idx="7">
                  <c:v>1.7636282614239491E-3</c:v>
                </c:pt>
                <c:pt idx="8">
                  <c:v>1.490535778488033E-3</c:v>
                </c:pt>
                <c:pt idx="9">
                  <c:v>8.365421447352867E-4</c:v>
                </c:pt>
                <c:pt idx="10">
                  <c:v>6.0697388216802918E-4</c:v>
                </c:pt>
                <c:pt idx="11">
                  <c:v>5.6690894723705439E-4</c:v>
                </c:pt>
                <c:pt idx="12">
                  <c:v>4.8192267633604877E-4</c:v>
                </c:pt>
                <c:pt idx="13">
                  <c:v>3.5958659712595047E-4</c:v>
                </c:pt>
                <c:pt idx="14">
                  <c:v>2.9309039694148058E-4</c:v>
                </c:pt>
                <c:pt idx="15">
                  <c:v>2.5512971519916811E-4</c:v>
                </c:pt>
                <c:pt idx="16">
                  <c:v>1.4291375556500677E-4</c:v>
                </c:pt>
                <c:pt idx="17">
                  <c:v>1.2347437696075817E-4</c:v>
                </c:pt>
                <c:pt idx="18">
                  <c:v>1.1917134897964861E-4</c:v>
                </c:pt>
                <c:pt idx="19">
                  <c:v>1.1448679428254542E-4</c:v>
                </c:pt>
                <c:pt idx="20">
                  <c:v>1.1433820460875315E-4</c:v>
                </c:pt>
                <c:pt idx="21">
                  <c:v>9.9553272667518325E-5</c:v>
                </c:pt>
                <c:pt idx="22">
                  <c:v>8.8660039620771746E-5</c:v>
                </c:pt>
                <c:pt idx="23">
                  <c:v>7.9370665055211498E-5</c:v>
                </c:pt>
                <c:pt idx="24">
                  <c:v>7.8816078742813999E-5</c:v>
                </c:pt>
                <c:pt idx="25">
                  <c:v>7.1980393141561337E-5</c:v>
                </c:pt>
                <c:pt idx="26">
                  <c:v>5.8380408090262422E-5</c:v>
                </c:pt>
                <c:pt idx="27">
                  <c:v>5.406381751373756E-5</c:v>
                </c:pt>
                <c:pt idx="28">
                  <c:v>5.2839012791979261E-5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63B-4BB7-B3C2-C0F43FD07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9.0415993035143031E-3"/>
          <c:w val="0.26346471221216594"/>
          <c:h val="0.994575923386573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FD-42AD-9969-29F9F1733D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FD-42AD-9969-29F9F1733D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FD-42AD-9969-29F9F1733D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FD-42AD-9969-29F9F1733D8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FD-42AD-9969-29F9F1733D8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FD-42AD-9969-29F9F1733D8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FD-42AD-9969-29F9F1733D8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FD-42AD-9969-29F9F1733D88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ЮЖНАЯ АМЕРИКА</c:v>
                </c:pt>
                <c:pt idx="6">
                  <c:v>АЗИЯ</c:v>
                </c:pt>
                <c:pt idx="7">
                  <c:v>НОВАЯ ЗЕЛАНДИЯ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0.84195589013837413</c:v>
                </c:pt>
                <c:pt idx="1">
                  <c:v>7.2865414507010159E-2</c:v>
                </c:pt>
                <c:pt idx="2">
                  <c:v>6.8264470217233864E-2</c:v>
                </c:pt>
                <c:pt idx="3">
                  <c:v>9.9354912835333195E-3</c:v>
                </c:pt>
                <c:pt idx="4">
                  <c:v>3.7451856207198022E-3</c:v>
                </c:pt>
                <c:pt idx="5">
                  <c:v>3.0196493610312315E-3</c:v>
                </c:pt>
                <c:pt idx="6">
                  <c:v>1.1954535209606283E-4</c:v>
                </c:pt>
                <c:pt idx="7">
                  <c:v>9.4363121700784667E-5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FD-42AD-9969-29F9F173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6-4DDA-87A3-1766BC5B68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16-4DDA-87A3-1766BC5B68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16-4DDA-87A3-1766BC5B68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16-4DDA-87A3-1766BC5B68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16-4DDA-87A3-1766BC5B680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16-4DDA-87A3-1766BC5B680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16-4DDA-87A3-1766BC5B680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16-4DDA-87A3-1766BC5B680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B16-4DDA-87A3-1766BC5B680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16-4DDA-87A3-1766BC5B680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B16-4DDA-87A3-1766BC5B6802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АЗИЯ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АВСТРАЛИЯ</c:v>
                </c:pt>
                <c:pt idx="9">
                  <c:v>ВОСТОЧНАЯ ЕВРОПА</c:v>
                </c:pt>
                <c:pt idx="10">
                  <c:v>НОВАЯ ЗЕЛАНДИЯ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0.8832548338625642</c:v>
                </c:pt>
                <c:pt idx="1">
                  <c:v>5.8081510644540014E-2</c:v>
                </c:pt>
                <c:pt idx="2">
                  <c:v>3.1432990823614046E-2</c:v>
                </c:pt>
                <c:pt idx="3">
                  <c:v>1.1603708464071964E-2</c:v>
                </c:pt>
                <c:pt idx="4">
                  <c:v>5.9589299406400493E-3</c:v>
                </c:pt>
                <c:pt idx="5">
                  <c:v>5.0505120934581458E-3</c:v>
                </c:pt>
                <c:pt idx="6">
                  <c:v>3.5370128845195058E-3</c:v>
                </c:pt>
                <c:pt idx="7">
                  <c:v>5.7990803743190715E-4</c:v>
                </c:pt>
                <c:pt idx="8">
                  <c:v>3.0805401173618921E-4</c:v>
                </c:pt>
                <c:pt idx="9">
                  <c:v>1.915916714307517E-4</c:v>
                </c:pt>
                <c:pt idx="10">
                  <c:v>9.557412898481887E-7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16-4DDA-87A3-1766BC5B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9B-4772-97CD-77E36A8902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9B-4772-97CD-77E36A8902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9B-4772-97CD-77E36A8902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9B-4772-97CD-77E36A8902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9B-4772-97CD-77E36A8902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9B-4772-97CD-77E36A8902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9B-4772-97CD-77E36A8902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9B-4772-97CD-77E36A8902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C9B-4772-97CD-77E36A89029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9B-4772-97CD-77E36A89029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C9B-4772-97CD-77E36A890290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0.87790896837658183</c:v>
                </c:pt>
                <c:pt idx="1">
                  <c:v>3.6659622711104352E-2</c:v>
                </c:pt>
                <c:pt idx="2">
                  <c:v>2.3535313719799028E-2</c:v>
                </c:pt>
                <c:pt idx="3">
                  <c:v>2.2212044838238899E-2</c:v>
                </c:pt>
                <c:pt idx="4">
                  <c:v>1.2778762875612226E-2</c:v>
                </c:pt>
                <c:pt idx="5">
                  <c:v>9.2994188992521088E-3</c:v>
                </c:pt>
                <c:pt idx="6">
                  <c:v>8.5222352518301205E-3</c:v>
                </c:pt>
                <c:pt idx="7">
                  <c:v>8.4703269425953423E-3</c:v>
                </c:pt>
                <c:pt idx="8">
                  <c:v>5.9792300936203381E-4</c:v>
                </c:pt>
                <c:pt idx="9">
                  <c:v>1.1063545708502892E-5</c:v>
                </c:pt>
                <c:pt idx="10">
                  <c:v>4.311172219582228E-6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9B-4772-97CD-77E36A890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5-4681-8F76-AE625C3AF20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45-4681-8F76-AE625C3AF20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45-4681-8F76-AE625C3AF20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45-4681-8F76-AE625C3AF20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45-4681-8F76-AE625C3AF20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45-4681-8F76-AE625C3AF20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45-4681-8F76-AE625C3AF20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45-4681-8F76-AE625C3AF20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145-4681-8F76-AE625C3AF20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45-4681-8F76-AE625C3AF20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145-4681-8F76-AE625C3AF20B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0.67318194588907898</c:v>
                </c:pt>
                <c:pt idx="1">
                  <c:v>0.20832009598744683</c:v>
                </c:pt>
                <c:pt idx="2">
                  <c:v>4.900345069931715E-2</c:v>
                </c:pt>
                <c:pt idx="3">
                  <c:v>4.4061952709634929E-2</c:v>
                </c:pt>
                <c:pt idx="4">
                  <c:v>1.895855838550508E-2</c:v>
                </c:pt>
                <c:pt idx="5">
                  <c:v>3.0605527066843263E-3</c:v>
                </c:pt>
                <c:pt idx="6">
                  <c:v>2.0957462786532349E-3</c:v>
                </c:pt>
                <c:pt idx="7">
                  <c:v>9.8774371354039747E-4</c:v>
                </c:pt>
                <c:pt idx="8">
                  <c:v>2.5034336904532374E-4</c:v>
                </c:pt>
                <c:pt idx="9">
                  <c:v>6.863002701832372E-5</c:v>
                </c:pt>
                <c:pt idx="10">
                  <c:v>1.0970084239582479E-5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45-4681-8F76-AE625C3AF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285</v>
      </c>
      <c r="B3" s="471" t="s">
        <v>286</v>
      </c>
    </row>
    <row r="4" spans="1:13" ht="15" customHeight="1">
      <c r="A4" s="467">
        <v>0.77626778368036864</v>
      </c>
      <c r="B4" s="468" t="s">
        <v>343</v>
      </c>
    </row>
    <row r="5" spans="1:13" ht="15" customHeight="1">
      <c r="A5" s="467">
        <v>6.5455877997815493E-2</v>
      </c>
      <c r="B5" s="468" t="s">
        <v>777</v>
      </c>
    </row>
    <row r="6" spans="1:13" ht="15" customHeight="1">
      <c r="A6" s="467">
        <v>5.6875904864102413E-2</v>
      </c>
      <c r="B6" s="468" t="s">
        <v>779</v>
      </c>
    </row>
    <row r="7" spans="1:13" ht="15" customHeight="1">
      <c r="A7" s="467">
        <v>2.7876211449368953E-2</v>
      </c>
      <c r="B7" s="468" t="s">
        <v>351</v>
      </c>
    </row>
    <row r="8" spans="1:13" ht="15" customHeight="1">
      <c r="A8" s="467">
        <v>1.5214681205724279E-2</v>
      </c>
      <c r="B8" s="468" t="s">
        <v>377</v>
      </c>
    </row>
    <row r="9" spans="1:13" ht="15" customHeight="1">
      <c r="A9" s="467">
        <v>1.2294064964498587E-2</v>
      </c>
      <c r="B9" s="468" t="s">
        <v>781</v>
      </c>
    </row>
    <row r="10" spans="1:13" ht="15" customHeight="1">
      <c r="A10" s="467">
        <v>1.1273298778694908E-2</v>
      </c>
      <c r="B10" s="468" t="s">
        <v>782</v>
      </c>
    </row>
    <row r="11" spans="1:13" ht="15" customHeight="1">
      <c r="A11" s="467">
        <v>9.7421740150089066E-3</v>
      </c>
      <c r="B11" s="468" t="s">
        <v>776</v>
      </c>
    </row>
    <row r="12" spans="1:13" ht="15" customHeight="1">
      <c r="A12" s="467">
        <v>3.7551896594754455E-3</v>
      </c>
      <c r="B12" s="468" t="s">
        <v>780</v>
      </c>
    </row>
    <row r="13" spans="1:13" ht="15" customHeight="1">
      <c r="A13" s="467">
        <v>2.6635588822234279E-3</v>
      </c>
      <c r="B13" s="468" t="s">
        <v>793</v>
      </c>
    </row>
    <row r="14" spans="1:13" ht="15" customHeight="1">
      <c r="A14" s="467">
        <v>2.1765731191628794E-3</v>
      </c>
      <c r="B14" s="468" t="s">
        <v>785</v>
      </c>
    </row>
    <row r="15" spans="1:13" ht="15" customHeight="1">
      <c r="A15" s="467">
        <v>1.9723000760852767E-3</v>
      </c>
      <c r="B15" s="468" t="s">
        <v>356</v>
      </c>
    </row>
    <row r="16" spans="1:13" ht="15" customHeight="1">
      <c r="A16" s="467">
        <v>1.6522328371118312E-3</v>
      </c>
      <c r="B16" s="468" t="s">
        <v>783</v>
      </c>
    </row>
    <row r="17" spans="1:2" ht="15" customHeight="1">
      <c r="A17" s="472">
        <v>1.2495793797786957E-3</v>
      </c>
      <c r="B17" s="466" t="s">
        <v>348</v>
      </c>
    </row>
    <row r="18" spans="1:2" ht="15" customHeight="1">
      <c r="A18" s="472">
        <v>1.2148778523137299E-3</v>
      </c>
      <c r="B18" s="466" t="s">
        <v>795</v>
      </c>
    </row>
    <row r="19" spans="1:2" ht="15" customHeight="1">
      <c r="A19" s="472">
        <v>1.1889858449052671E-3</v>
      </c>
      <c r="B19" s="466" t="s">
        <v>788</v>
      </c>
    </row>
    <row r="20" spans="1:2" ht="15" customHeight="1">
      <c r="A20" s="472">
        <v>1.0122725307902865E-3</v>
      </c>
      <c r="B20" s="466" t="s">
        <v>368</v>
      </c>
    </row>
    <row r="21" spans="1:2" ht="15" customHeight="1">
      <c r="A21" s="472">
        <v>1.0068177803105854E-3</v>
      </c>
      <c r="B21" s="466" t="s">
        <v>363</v>
      </c>
    </row>
    <row r="22" spans="1:2" ht="15" customHeight="1">
      <c r="A22" s="472">
        <v>7.6866713651598136E-4</v>
      </c>
      <c r="B22" s="466" t="s">
        <v>786</v>
      </c>
    </row>
    <row r="23" spans="1:2" ht="15" customHeight="1">
      <c r="A23" s="472">
        <v>6.4995051021593878E-4</v>
      </c>
      <c r="B23" s="466" t="s">
        <v>789</v>
      </c>
    </row>
    <row r="24" spans="1:2" ht="15" customHeight="1">
      <c r="A24" s="472">
        <v>6.2028881991029415E-4</v>
      </c>
      <c r="B24" s="466" t="s">
        <v>292</v>
      </c>
    </row>
    <row r="25" spans="1:2" ht="15" customHeight="1">
      <c r="A25" s="472">
        <v>4.6748675378582356E-4</v>
      </c>
      <c r="B25" s="466" t="s">
        <v>400</v>
      </c>
    </row>
    <row r="26" spans="1:2" ht="15" customHeight="1">
      <c r="A26" s="472">
        <v>3.6910050228407384E-4</v>
      </c>
      <c r="B26" s="466" t="s">
        <v>791</v>
      </c>
    </row>
    <row r="27" spans="1:2" ht="15" customHeight="1">
      <c r="A27" s="472">
        <v>3.4047164888817481E-4</v>
      </c>
      <c r="B27" s="466" t="s">
        <v>290</v>
      </c>
    </row>
    <row r="28" spans="1:2" ht="15" customHeight="1">
      <c r="A28" s="472">
        <v>3.0438177429247269E-4</v>
      </c>
      <c r="B28" s="466" t="s">
        <v>790</v>
      </c>
    </row>
    <row r="29" spans="1:2" ht="15" customHeight="1">
      <c r="A29" s="472">
        <v>2.8600173894767901E-4</v>
      </c>
      <c r="B29" s="466" t="s">
        <v>299</v>
      </c>
    </row>
    <row r="30" spans="1:2" ht="15" customHeight="1">
      <c r="A30" s="472">
        <v>2.6034760967950216E-4</v>
      </c>
      <c r="B30" s="466" t="s">
        <v>792</v>
      </c>
    </row>
    <row r="31" spans="1:2" ht="15" customHeight="1">
      <c r="A31" s="472">
        <v>2.5377415000217243E-4</v>
      </c>
      <c r="B31" s="466" t="s">
        <v>288</v>
      </c>
    </row>
    <row r="32" spans="1:2" ht="15" customHeight="1">
      <c r="A32" s="472">
        <v>2.351710362652941E-4</v>
      </c>
      <c r="B32" s="466" t="s">
        <v>784</v>
      </c>
    </row>
    <row r="33" spans="1:2" ht="15" customHeight="1">
      <c r="A33" s="472">
        <v>1.9916531117665425E-4</v>
      </c>
      <c r="B33" s="466" t="s">
        <v>289</v>
      </c>
    </row>
    <row r="34" spans="1:2" ht="15" customHeight="1">
      <c r="A34" s="472">
        <v>1.9546554792008314E-4</v>
      </c>
      <c r="B34" s="466" t="s">
        <v>794</v>
      </c>
    </row>
    <row r="35" spans="1:2" ht="15" customHeight="1">
      <c r="A35" s="472">
        <v>1.9081121151403639E-4</v>
      </c>
      <c r="B35" s="466" t="s">
        <v>305</v>
      </c>
    </row>
    <row r="36" spans="1:2" ht="15" customHeight="1">
      <c r="A36" s="472">
        <v>1.757834934357504E-4</v>
      </c>
      <c r="B36" s="466" t="s">
        <v>787</v>
      </c>
    </row>
    <row r="37" spans="1:2" ht="15" customHeight="1">
      <c r="A37" s="472">
        <v>1.5237257737104655E-4</v>
      </c>
      <c r="B37" s="466" t="s">
        <v>291</v>
      </c>
    </row>
    <row r="38" spans="1:2" ht="15" customHeight="1">
      <c r="A38" s="472">
        <v>1.5020442790035962E-4</v>
      </c>
      <c r="B38" s="466" t="s">
        <v>293</v>
      </c>
    </row>
    <row r="39" spans="1:2" ht="15" customHeight="1">
      <c r="A39" s="472">
        <v>1.230439243431456E-4</v>
      </c>
      <c r="B39" s="466" t="s">
        <v>303</v>
      </c>
    </row>
    <row r="40" spans="1:2" ht="15" customHeight="1">
      <c r="A40" s="472">
        <v>1.1979447881585848E-4</v>
      </c>
      <c r="B40" s="466" t="s">
        <v>296</v>
      </c>
    </row>
    <row r="41" spans="1:2" ht="15" customHeight="1">
      <c r="A41" s="472">
        <v>1.0730454521112401E-4</v>
      </c>
      <c r="B41" s="466" t="s">
        <v>304</v>
      </c>
    </row>
    <row r="42" spans="1:2" ht="15" customHeight="1">
      <c r="A42" s="472">
        <v>1.050884236201839E-4</v>
      </c>
      <c r="B42" s="466" t="s">
        <v>298</v>
      </c>
    </row>
    <row r="43" spans="1:2" ht="15" customHeight="1">
      <c r="A43" s="472">
        <v>9.724957183086638E-5</v>
      </c>
      <c r="B43" s="466" t="s">
        <v>318</v>
      </c>
    </row>
    <row r="44" spans="1:2" ht="15" customHeight="1">
      <c r="A44" s="472">
        <v>9.6092573450583488E-5</v>
      </c>
      <c r="B44" s="466" t="s">
        <v>301</v>
      </c>
    </row>
    <row r="45" spans="1:2" ht="15" customHeight="1">
      <c r="A45" s="472">
        <v>8.2989666346360781E-5</v>
      </c>
      <c r="B45" s="466" t="s">
        <v>307</v>
      </c>
    </row>
    <row r="46" spans="1:2" ht="15" customHeight="1">
      <c r="A46" s="472">
        <v>6.6381537852172292E-5</v>
      </c>
      <c r="B46" s="466" t="s">
        <v>308</v>
      </c>
    </row>
    <row r="47" spans="1:2" ht="15" customHeight="1">
      <c r="A47" s="472">
        <v>6.374823654942664E-5</v>
      </c>
      <c r="B47" s="466" t="s">
        <v>778</v>
      </c>
    </row>
    <row r="48" spans="1:2" ht="15" customHeight="1">
      <c r="A48" s="472">
        <v>6.1232574400386385E-5</v>
      </c>
      <c r="B48" s="466" t="s">
        <v>302</v>
      </c>
    </row>
    <row r="49" spans="1:2" ht="15" customHeight="1">
      <c r="A49" s="472">
        <v>5.8847258555551847E-5</v>
      </c>
      <c r="B49" s="466" t="s">
        <v>796</v>
      </c>
    </row>
    <row r="50" spans="1:2" ht="15" hidden="1" customHeight="1">
      <c r="A50" s="472">
        <v>5.6526336317129081E-5</v>
      </c>
      <c r="B50" s="466" t="s">
        <v>310</v>
      </c>
    </row>
    <row r="51" spans="1:2" ht="15" hidden="1" customHeight="1">
      <c r="A51" s="472">
        <v>4.9797102899020791E-5</v>
      </c>
      <c r="B51" s="466" t="s">
        <v>312</v>
      </c>
    </row>
    <row r="52" spans="1:2" ht="15" hidden="1" customHeight="1">
      <c r="A52" s="472">
        <v>4.4943397808784455E-5</v>
      </c>
      <c r="B52" s="466" t="s">
        <v>297</v>
      </c>
    </row>
    <row r="53" spans="1:2" ht="15" hidden="1" customHeight="1">
      <c r="A53" s="472">
        <v>4.2951355944705306E-5</v>
      </c>
      <c r="B53" s="466" t="s">
        <v>316</v>
      </c>
    </row>
    <row r="54" spans="1:2" ht="15" hidden="1" customHeight="1">
      <c r="A54" s="472">
        <v>4.0308228223494689E-5</v>
      </c>
      <c r="B54" s="466" t="s">
        <v>320</v>
      </c>
    </row>
    <row r="55" spans="1:2" ht="15" hidden="1" customHeight="1">
      <c r="A55" s="472">
        <v>3.3126497581539063E-5</v>
      </c>
      <c r="B55" s="466" t="s">
        <v>321</v>
      </c>
    </row>
    <row r="56" spans="1:2" ht="15" hidden="1" customHeight="1">
      <c r="A56" s="472">
        <v>3.2727712723014227E-5</v>
      </c>
      <c r="B56" s="466" t="s">
        <v>300</v>
      </c>
    </row>
    <row r="57" spans="1:2" ht="15" hidden="1" customHeight="1">
      <c r="A57" s="472">
        <v>3.2404078494137998E-5</v>
      </c>
      <c r="B57" s="466" t="s">
        <v>324</v>
      </c>
    </row>
    <row r="58" spans="1:2" ht="15" hidden="1" customHeight="1">
      <c r="A58" s="472">
        <v>2.9682900213099402E-5</v>
      </c>
      <c r="B58" s="466" t="s">
        <v>309</v>
      </c>
    </row>
    <row r="59" spans="1:2" ht="15" hidden="1" customHeight="1">
      <c r="A59" s="472">
        <v>2.7059028230365599E-5</v>
      </c>
      <c r="B59" s="466" t="s">
        <v>797</v>
      </c>
    </row>
    <row r="60" spans="1:2" ht="15" hidden="1" customHeight="1">
      <c r="A60" s="472">
        <v>2.0458775016949939E-5</v>
      </c>
      <c r="B60" s="466" t="s">
        <v>311</v>
      </c>
    </row>
    <row r="61" spans="1:2" ht="15" hidden="1" customHeight="1">
      <c r="A61" s="472">
        <v>1.7223933214709011E-5</v>
      </c>
      <c r="B61" s="466" t="s">
        <v>329</v>
      </c>
    </row>
    <row r="62" spans="1:2" ht="15" hidden="1" customHeight="1">
      <c r="A62" s="472">
        <v>1.5760345526175659E-5</v>
      </c>
      <c r="B62" s="466" t="s">
        <v>313</v>
      </c>
    </row>
    <row r="63" spans="1:2" ht="15" hidden="1" customHeight="1">
      <c r="A63" s="472">
        <v>1.438157927974626E-5</v>
      </c>
      <c r="B63" s="466" t="s">
        <v>315</v>
      </c>
    </row>
    <row r="64" spans="1:2" ht="15" hidden="1" customHeight="1">
      <c r="A64" s="472">
        <v>1.2145113718690605E-5</v>
      </c>
      <c r="B64" s="466" t="s">
        <v>322</v>
      </c>
    </row>
    <row r="65" spans="1:2" ht="15" hidden="1" customHeight="1">
      <c r="A65" s="472">
        <v>8.7569757466815008E-6</v>
      </c>
      <c r="B65" s="466" t="s">
        <v>317</v>
      </c>
    </row>
    <row r="66" spans="1:2" ht="15" hidden="1" customHeight="1">
      <c r="A66" s="472">
        <v>8.1753982857067805E-6</v>
      </c>
      <c r="B66" s="466" t="s">
        <v>330</v>
      </c>
    </row>
    <row r="67" spans="1:2" ht="15" hidden="1" customHeight="1">
      <c r="A67" s="472">
        <v>7.6170525998833969E-6</v>
      </c>
      <c r="B67" s="466" t="s">
        <v>323</v>
      </c>
    </row>
    <row r="68" spans="1:2" ht="15" hidden="1" customHeight="1">
      <c r="A68" s="472">
        <v>3.6319624848056791E-6</v>
      </c>
      <c r="B68" s="466" t="s">
        <v>325</v>
      </c>
    </row>
    <row r="69" spans="1:2" ht="15" hidden="1" customHeight="1">
      <c r="A69" s="472">
        <v>3.0745544767545842E-6</v>
      </c>
      <c r="B69" s="466" t="s">
        <v>328</v>
      </c>
    </row>
    <row r="70" spans="1:2" ht="15" hidden="1" customHeight="1">
      <c r="A70" s="472">
        <v>2.7020397522833163E-6</v>
      </c>
      <c r="B70" s="466" t="s">
        <v>319</v>
      </c>
    </row>
    <row r="71" spans="1:2" ht="15" hidden="1" customHeight="1">
      <c r="A71" s="472">
        <v>2.4484100400230784E-6</v>
      </c>
      <c r="B71" s="466" t="s">
        <v>314</v>
      </c>
    </row>
    <row r="72" spans="1:2" ht="15" hidden="1" customHeight="1">
      <c r="A72" s="472">
        <v>7.9675935328525717E-7</v>
      </c>
      <c r="B72" s="466" t="s">
        <v>326</v>
      </c>
    </row>
    <row r="73" spans="1:2" ht="15" hidden="1" customHeight="1">
      <c r="A73" s="472">
        <v>6.9647407950127433E-7</v>
      </c>
      <c r="B73" s="466" t="s">
        <v>326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13" sqref="D1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171199.353988683</v>
      </c>
      <c r="E13" s="401">
        <f>'A1'!E13</f>
        <v>6726.2547634500042</v>
      </c>
      <c r="F13" s="401">
        <f>'A1'!F13</f>
        <v>5.0322917399999998</v>
      </c>
      <c r="G13" s="401">
        <f>'A1'!G13</f>
        <v>1.5470811900000001</v>
      </c>
      <c r="H13" s="401">
        <f>'A1'!H13</f>
        <v>3.2482818999999998</v>
      </c>
      <c r="I13" s="401">
        <f>'A1'!I13</f>
        <v>5.0729766199999995</v>
      </c>
      <c r="J13" s="401">
        <f>'A1'!J13</f>
        <v>0</v>
      </c>
      <c r="K13" s="401">
        <f>'A1'!K13</f>
        <v>3.500549E-2</v>
      </c>
      <c r="L13" s="401">
        <f>'A1'!L13</f>
        <v>1.2585779499999996</v>
      </c>
      <c r="M13" s="401">
        <f>'A1'!M13</f>
        <v>177941.80296702299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132820.06714266297</v>
      </c>
      <c r="E14" s="401">
        <f>'A1'!E14</f>
        <v>5069.2377576000054</v>
      </c>
      <c r="F14" s="401">
        <f>'A1'!F14</f>
        <v>5.0322917399999998</v>
      </c>
      <c r="G14" s="401">
        <f>'A1'!G14</f>
        <v>1.50389971</v>
      </c>
      <c r="H14" s="401">
        <f>'A1'!H14</f>
        <v>3.0589521199999998</v>
      </c>
      <c r="I14" s="401">
        <f>'A1'!I14</f>
        <v>5.0729766199999995</v>
      </c>
      <c r="J14" s="401">
        <f>'A1'!J14</f>
        <v>0</v>
      </c>
      <c r="K14" s="401">
        <f>'A1'!K14</f>
        <v>0</v>
      </c>
      <c r="L14" s="401">
        <f>'A1'!L14</f>
        <v>1.2585779499999996</v>
      </c>
      <c r="M14" s="401">
        <f>'A1'!M14</f>
        <v>137905.23159840296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38379.286846020033</v>
      </c>
      <c r="E15" s="401">
        <f>'A1'!E15</f>
        <v>1657.0170058499994</v>
      </c>
      <c r="F15" s="401">
        <f>'A1'!F15</f>
        <v>0</v>
      </c>
      <c r="G15" s="401">
        <f>'A1'!G15</f>
        <v>4.3181480000000001E-2</v>
      </c>
      <c r="H15" s="401">
        <f>'A1'!H15</f>
        <v>0.18932978</v>
      </c>
      <c r="I15" s="401">
        <f>'A1'!I15</f>
        <v>0</v>
      </c>
      <c r="J15" s="401">
        <f>'A1'!J15</f>
        <v>0</v>
      </c>
      <c r="K15" s="401">
        <f>'A1'!K15</f>
        <v>3.500549E-2</v>
      </c>
      <c r="L15" s="401">
        <f>'A1'!L15</f>
        <v>0</v>
      </c>
      <c r="M15" s="401">
        <f>'A1'!M15</f>
        <v>40036.571368620032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57719.302469059912</v>
      </c>
      <c r="E16" s="401">
        <f>'A1'!E16</f>
        <v>8387.5353488300098</v>
      </c>
      <c r="F16" s="401">
        <f>'A1'!F16</f>
        <v>6.1213163300000026</v>
      </c>
      <c r="G16" s="401">
        <f>'A1'!G16</f>
        <v>8.6047426600000012</v>
      </c>
      <c r="H16" s="401">
        <f>'A1'!H16</f>
        <v>218.46484780999995</v>
      </c>
      <c r="I16" s="401">
        <f>'A1'!I16</f>
        <v>0.60244551999999996</v>
      </c>
      <c r="J16" s="401">
        <f>'A1'!J16</f>
        <v>0</v>
      </c>
      <c r="K16" s="401">
        <f>'A1'!K16</f>
        <v>0</v>
      </c>
      <c r="L16" s="401">
        <f>'A1'!L16</f>
        <v>33.299125980000007</v>
      </c>
      <c r="M16" s="401">
        <f>'A1'!M16</f>
        <v>66373.930296189923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35982.982232919931</v>
      </c>
      <c r="E17" s="401">
        <f>'A1'!E17</f>
        <v>5143.3456363600135</v>
      </c>
      <c r="F17" s="401">
        <f>'A1'!F17</f>
        <v>5.9807653500000022</v>
      </c>
      <c r="G17" s="401">
        <f>'A1'!G17</f>
        <v>7.8554983300000014</v>
      </c>
      <c r="H17" s="401">
        <f>'A1'!H17</f>
        <v>216.59922653999996</v>
      </c>
      <c r="I17" s="401">
        <f>'A1'!I17</f>
        <v>0</v>
      </c>
      <c r="J17" s="401">
        <f>'A1'!J17</f>
        <v>0</v>
      </c>
      <c r="K17" s="401">
        <f>'A1'!K17</f>
        <v>0</v>
      </c>
      <c r="L17" s="401">
        <f>'A1'!L17</f>
        <v>1.40234904</v>
      </c>
      <c r="M17" s="401">
        <f>'A1'!M17</f>
        <v>41358.165708539942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21736.320236139978</v>
      </c>
      <c r="E18" s="401">
        <f>'A1'!E18</f>
        <v>3244.1897124699954</v>
      </c>
      <c r="F18" s="401">
        <f>'A1'!F18</f>
        <v>0.14055097999999999</v>
      </c>
      <c r="G18" s="401">
        <f>'A1'!G18</f>
        <v>0.74924433000000012</v>
      </c>
      <c r="H18" s="401">
        <f>'A1'!H18</f>
        <v>1.8656212700000001</v>
      </c>
      <c r="I18" s="401">
        <f>'A1'!I18</f>
        <v>0.60244551999999996</v>
      </c>
      <c r="J18" s="401">
        <f>'A1'!J18</f>
        <v>0</v>
      </c>
      <c r="K18" s="401">
        <f>'A1'!K18</f>
        <v>0</v>
      </c>
      <c r="L18" s="401">
        <f>'A1'!L18</f>
        <v>31.896776940000006</v>
      </c>
      <c r="M18" s="401">
        <f>'A1'!M18</f>
        <v>25015.76458764997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137264.53960316005</v>
      </c>
      <c r="E19" s="401">
        <f>'A1'!E19</f>
        <v>7369.3904608400171</v>
      </c>
      <c r="F19" s="401">
        <f>'A1'!F19</f>
        <v>118.15531309999993</v>
      </c>
      <c r="G19" s="401">
        <f>'A1'!G19</f>
        <v>122.78932861999994</v>
      </c>
      <c r="H19" s="401">
        <f>'A1'!H19</f>
        <v>57.054755540000023</v>
      </c>
      <c r="I19" s="401">
        <f>'A1'!I19</f>
        <v>5.7337025200000022</v>
      </c>
      <c r="J19" s="401">
        <f>'A1'!J19</f>
        <v>7.569983000000001E-2</v>
      </c>
      <c r="K19" s="401">
        <f>'A1'!K19</f>
        <v>41.522984200000003</v>
      </c>
      <c r="L19" s="401">
        <f>'A1'!L19</f>
        <v>79.325625530000011</v>
      </c>
      <c r="M19" s="401">
        <f>'A1'!M19</f>
        <v>145058.5874733401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48368.813926099981</v>
      </c>
      <c r="E20" s="401">
        <f>'A1'!E20</f>
        <v>6523.8516445100176</v>
      </c>
      <c r="F20" s="401">
        <f>'A1'!F20</f>
        <v>117.80592533999993</v>
      </c>
      <c r="G20" s="401">
        <f>'A1'!G20</f>
        <v>117.06116162999993</v>
      </c>
      <c r="H20" s="401">
        <f>'A1'!H20</f>
        <v>48.81292644000002</v>
      </c>
      <c r="I20" s="401">
        <f>'A1'!I20</f>
        <v>5.7249196400000022</v>
      </c>
      <c r="J20" s="401">
        <f>'A1'!J20</f>
        <v>7.1850310000000014E-2</v>
      </c>
      <c r="K20" s="401">
        <f>'A1'!K20</f>
        <v>41.083518000000005</v>
      </c>
      <c r="L20" s="401">
        <f>'A1'!L20</f>
        <v>20.897714780000008</v>
      </c>
      <c r="M20" s="401">
        <f>'A1'!M20</f>
        <v>55244.12358675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88895.725677060065</v>
      </c>
      <c r="E21" s="401">
        <f>'A1'!E21</f>
        <v>845.53881632999958</v>
      </c>
      <c r="F21" s="401">
        <f>'A1'!F21</f>
        <v>0.34938775999999999</v>
      </c>
      <c r="G21" s="401">
        <f>'A1'!G21</f>
        <v>5.7281669900000018</v>
      </c>
      <c r="H21" s="401">
        <f>'A1'!H21</f>
        <v>8.2418291000000021</v>
      </c>
      <c r="I21" s="401">
        <f>'A1'!I21</f>
        <v>8.7828799999999999E-3</v>
      </c>
      <c r="J21" s="401">
        <f>'A1'!J21</f>
        <v>3.8495200000000004E-3</v>
      </c>
      <c r="K21" s="401">
        <f>'A1'!K21</f>
        <v>0.43946620000000003</v>
      </c>
      <c r="L21" s="401">
        <f>'A1'!L21</f>
        <v>58.427910750000002</v>
      </c>
      <c r="M21" s="401">
        <f>'A1'!M21</f>
        <v>89814.463886590063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366183.19606090296</v>
      </c>
      <c r="E22" s="401">
        <f>'A1'!E22</f>
        <v>22483.180573120029</v>
      </c>
      <c r="F22" s="401">
        <f>'A1'!F22</f>
        <v>129.30892116999993</v>
      </c>
      <c r="G22" s="401">
        <f>'A1'!G22</f>
        <v>132.94115246999993</v>
      </c>
      <c r="H22" s="401">
        <f>'A1'!H22</f>
        <v>278.76788524999995</v>
      </c>
      <c r="I22" s="401">
        <f>'A1'!I22</f>
        <v>11.409124660000002</v>
      </c>
      <c r="J22" s="401">
        <f>'A1'!J22</f>
        <v>7.569983000000001E-2</v>
      </c>
      <c r="K22" s="401">
        <f>'A1'!K22</f>
        <v>41.557989690000007</v>
      </c>
      <c r="L22" s="401">
        <f>'A1'!L22</f>
        <v>113.88332946000001</v>
      </c>
      <c r="M22" s="401">
        <f>'A1'!M22</f>
        <v>389374.320736553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(D13+D16+D25+D28+(D41+D44)*2)/22</f>
        <v>32063.194939799669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3736.7589954500008</v>
      </c>
      <c r="E25" s="401">
        <f>'A1'!E25</f>
        <v>263.92072075999999</v>
      </c>
      <c r="F25" s="401">
        <f>'A1'!F25</f>
        <v>5.4062000000000001E-4</v>
      </c>
      <c r="G25" s="401">
        <f>'A1'!G25</f>
        <v>7.7173814699999994</v>
      </c>
      <c r="H25" s="401">
        <f>'A1'!H25</f>
        <v>4.4287057999999995</v>
      </c>
      <c r="I25" s="401">
        <f>'A1'!I25</f>
        <v>0</v>
      </c>
      <c r="J25" s="401">
        <f>'A1'!J25</f>
        <v>3.7208602200000001</v>
      </c>
      <c r="K25" s="401">
        <f>'A1'!K25</f>
        <v>0</v>
      </c>
      <c r="L25" s="401">
        <f>'A1'!L25</f>
        <v>0</v>
      </c>
      <c r="M25" s="401">
        <f>'A1'!M25</f>
        <v>4016.5472043200007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93.781537000000029</v>
      </c>
      <c r="E26" s="401">
        <f>'A1'!E26</f>
        <v>3.8640684999999992</v>
      </c>
      <c r="F26" s="401">
        <f>'A1'!F26</f>
        <v>5.4062000000000001E-4</v>
      </c>
      <c r="G26" s="401">
        <f>'A1'!G26</f>
        <v>0</v>
      </c>
      <c r="H26" s="401">
        <f>'A1'!H26</f>
        <v>4.4287057999999995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102.07485192000003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3642.977458450001</v>
      </c>
      <c r="E27" s="401">
        <f>'A1'!E27</f>
        <v>260.05665226000002</v>
      </c>
      <c r="F27" s="401">
        <f>'A1'!F27</f>
        <v>0</v>
      </c>
      <c r="G27" s="401">
        <f>'A1'!G27</f>
        <v>7.7173814699999994</v>
      </c>
      <c r="H27" s="401">
        <f>'A1'!H27</f>
        <v>0</v>
      </c>
      <c r="I27" s="401">
        <f>'A1'!I27</f>
        <v>0</v>
      </c>
      <c r="J27" s="401">
        <f>'A1'!J27</f>
        <v>3.7208602200000001</v>
      </c>
      <c r="K27" s="401">
        <f>'A1'!K27</f>
        <v>0</v>
      </c>
      <c r="L27" s="401">
        <f>'A1'!L27</f>
        <v>0</v>
      </c>
      <c r="M27" s="401">
        <f>'A1'!M27</f>
        <v>3914.472352400001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4086.6962552199993</v>
      </c>
      <c r="E28" s="401">
        <f>'A1'!E28</f>
        <v>87.922461149999975</v>
      </c>
      <c r="F28" s="401">
        <f>'A1'!F28</f>
        <v>0.21188516999999998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4174.8306015399994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2404.1186419999995</v>
      </c>
      <c r="E29" s="401">
        <f>'A1'!E29</f>
        <v>64.506776379999977</v>
      </c>
      <c r="F29" s="401">
        <f>'A1'!F29</f>
        <v>0.21188516999999998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2468.8373035499994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1682.5776132199999</v>
      </c>
      <c r="E30" s="401">
        <f>'A1'!E30</f>
        <v>23.415684770000006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1705.99329799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1781.3532130200006</v>
      </c>
      <c r="E31" s="401">
        <f>'A1'!E31</f>
        <v>1013.6941083799998</v>
      </c>
      <c r="F31" s="401">
        <f>'A1'!F31</f>
        <v>84.96366101000001</v>
      </c>
      <c r="G31" s="401">
        <f>'A1'!G31</f>
        <v>35.463814639999995</v>
      </c>
      <c r="H31" s="401">
        <f>'A1'!H31</f>
        <v>0</v>
      </c>
      <c r="I31" s="401">
        <f>'A1'!I31</f>
        <v>0</v>
      </c>
      <c r="J31" s="401">
        <f>'A1'!J31</f>
        <v>0.51676343999999996</v>
      </c>
      <c r="K31" s="401">
        <f>'A1'!K31</f>
        <v>17.407222159999996</v>
      </c>
      <c r="L31" s="401">
        <f>'A1'!L31</f>
        <v>28.358008470000001</v>
      </c>
      <c r="M31" s="401">
        <f>'A1'!M31</f>
        <v>2961.7567911200003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1394.8563492600003</v>
      </c>
      <c r="E32" s="401">
        <f>'A1'!E32</f>
        <v>738.83098830999984</v>
      </c>
      <c r="F32" s="401">
        <f>'A1'!F32</f>
        <v>84.96366101000001</v>
      </c>
      <c r="G32" s="401">
        <f>'A1'!G32</f>
        <v>35.463814639999995</v>
      </c>
      <c r="H32" s="401">
        <f>'A1'!H32</f>
        <v>0</v>
      </c>
      <c r="I32" s="401">
        <f>'A1'!I32</f>
        <v>0</v>
      </c>
      <c r="J32" s="401">
        <f>'A1'!J32</f>
        <v>0.51676343999999996</v>
      </c>
      <c r="K32" s="401">
        <f>'A1'!K32</f>
        <v>17.407222159999996</v>
      </c>
      <c r="L32" s="401">
        <f>'A1'!L32</f>
        <v>0</v>
      </c>
      <c r="M32" s="401">
        <f>'A1'!M32</f>
        <v>2272.03879882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386.49686376000011</v>
      </c>
      <c r="E33" s="401">
        <f>'A1'!E33</f>
        <v>274.86312006999998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28.358008470000001</v>
      </c>
      <c r="M33" s="401">
        <f>'A1'!M33</f>
        <v>689.71799230000011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9604.8084636900021</v>
      </c>
      <c r="E34" s="401">
        <f>'A1'!E34</f>
        <v>1365.5372902899996</v>
      </c>
      <c r="F34" s="401">
        <f>'A1'!F34</f>
        <v>85.176086800000007</v>
      </c>
      <c r="G34" s="401">
        <f>'A1'!G34</f>
        <v>43.181196109999995</v>
      </c>
      <c r="H34" s="401">
        <f>'A1'!H34</f>
        <v>4.4287057999999995</v>
      </c>
      <c r="I34" s="401">
        <f>'A1'!I34</f>
        <v>0</v>
      </c>
      <c r="J34" s="401">
        <f>'A1'!J34</f>
        <v>4.2376236599999997</v>
      </c>
      <c r="K34" s="401">
        <f>'A1'!K34</f>
        <v>17.407222159999996</v>
      </c>
      <c r="L34" s="401">
        <f>'A1'!L34</f>
        <v>28.358008470000001</v>
      </c>
      <c r="M34" s="401">
        <f>'A1'!M34</f>
        <v>11153.134596980002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865.10708684000019</v>
      </c>
      <c r="E36" s="401">
        <f>'A1'!E36</f>
        <v>411.22256122999994</v>
      </c>
      <c r="F36" s="401">
        <f>'A1'!F36</f>
        <v>0.21242578999999998</v>
      </c>
      <c r="G36" s="401">
        <f>'A1'!G36</f>
        <v>34.468947619999994</v>
      </c>
      <c r="H36" s="401">
        <f>'A1'!H36</f>
        <v>4.4287057999999995</v>
      </c>
      <c r="I36" s="401">
        <f>'A1'!I36</f>
        <v>0</v>
      </c>
      <c r="J36" s="401">
        <f>'A1'!J36</f>
        <v>0</v>
      </c>
      <c r="K36" s="401">
        <f>'A1'!K36</f>
        <v>0.20953242</v>
      </c>
      <c r="L36" s="401">
        <f>'A1'!L36</f>
        <v>0</v>
      </c>
      <c r="M36" s="401">
        <f>'A1'!M36</f>
        <v>1315.6492597000001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8230.1646158000021</v>
      </c>
      <c r="E37" s="401">
        <f>'A1'!E37</f>
        <v>951.49784440999986</v>
      </c>
      <c r="F37" s="401">
        <f>'A1'!F37</f>
        <v>84.96366101000001</v>
      </c>
      <c r="G37" s="401">
        <f>'A1'!G37</f>
        <v>8.7122484900000003</v>
      </c>
      <c r="H37" s="401">
        <f>'A1'!H37</f>
        <v>0</v>
      </c>
      <c r="I37" s="401">
        <f>'A1'!I37</f>
        <v>0</v>
      </c>
      <c r="J37" s="401">
        <f>'A1'!J37</f>
        <v>4.2376236599999997</v>
      </c>
      <c r="K37" s="401">
        <f>'A1'!K37</f>
        <v>17.197689739999998</v>
      </c>
      <c r="L37" s="401">
        <f>'A1'!L37</f>
        <v>28.358008470000001</v>
      </c>
      <c r="M37" s="401">
        <f>'A1'!M37</f>
        <v>9325.1316915800016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509.53676102999992</v>
      </c>
      <c r="E38" s="401">
        <f>'A1'!E38</f>
        <v>2.8168846399999996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512.35364566999988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176521.46188665993</v>
      </c>
      <c r="E41" s="401">
        <f>'A1'!E41</f>
        <v>10005.222069740026</v>
      </c>
      <c r="F41" s="401">
        <f>'A1'!F41</f>
        <v>0</v>
      </c>
      <c r="G41" s="401">
        <f>'A1'!G41</f>
        <v>0.43399595000000002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186527.11795234997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113249.31791355993</v>
      </c>
      <c r="E42" s="401">
        <f>'A1'!E42</f>
        <v>9496.7431870000255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122746.06110055996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63272.143973099999</v>
      </c>
      <c r="E43" s="401">
        <f>'A1'!E43</f>
        <v>508.47888274000002</v>
      </c>
      <c r="F43" s="401">
        <f>'A1'!F43</f>
        <v>0</v>
      </c>
      <c r="G43" s="401">
        <f>'A1'!G43</f>
        <v>0.43399595000000002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63781.056851789996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57802.62659693</v>
      </c>
      <c r="E44" s="401">
        <f>'A1'!E44</f>
        <v>8237.8402789200027</v>
      </c>
      <c r="F44" s="401">
        <f>'A1'!F44</f>
        <v>128.84670634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6.5520997899999998</v>
      </c>
      <c r="L44" s="401">
        <f>'A1'!L44</f>
        <v>0</v>
      </c>
      <c r="M44" s="401">
        <f>'A1'!M44</f>
        <v>66175.865681980009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30508.394056169996</v>
      </c>
      <c r="E45" s="401">
        <f>'A1'!E45</f>
        <v>7319.4703267700024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37827.864382939995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27294.232540760007</v>
      </c>
      <c r="E46" s="401">
        <f>'A1'!E46</f>
        <v>918.36995214999956</v>
      </c>
      <c r="F46" s="401">
        <f>'A1'!F46</f>
        <v>128.84670634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6.5520997899999998</v>
      </c>
      <c r="L46" s="401">
        <f>'A1'!L46</f>
        <v>0</v>
      </c>
      <c r="M46" s="401">
        <f>'A1'!M46</f>
        <v>28348.001299040003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27279.649612449994</v>
      </c>
      <c r="E47" s="401">
        <f>'A1'!E47</f>
        <v>435.73434496999994</v>
      </c>
      <c r="F47" s="401">
        <f>'A1'!F47</f>
        <v>0</v>
      </c>
      <c r="G47" s="401">
        <f>'A1'!G47</f>
        <v>2.3403623199999997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7.1241022999999997</v>
      </c>
      <c r="L47" s="401">
        <f>'A1'!L47</f>
        <v>0</v>
      </c>
      <c r="M47" s="401">
        <f>'A1'!M47</f>
        <v>27724.848422039991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4626.3979179400012</v>
      </c>
      <c r="E48" s="401">
        <f>'A1'!E48</f>
        <v>297.82447131999987</v>
      </c>
      <c r="F48" s="401">
        <f>'A1'!F48</f>
        <v>0</v>
      </c>
      <c r="G48" s="401">
        <f>'A1'!G48</f>
        <v>2.3403623199999997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7.1241022999999997</v>
      </c>
      <c r="L48" s="401">
        <f>'A1'!L48</f>
        <v>0</v>
      </c>
      <c r="M48" s="401">
        <f>'A1'!M48</f>
        <v>4933.6868538800018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22653.251694509992</v>
      </c>
      <c r="E49" s="401">
        <f>'A1'!E49</f>
        <v>137.90987365000007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22791.161568159994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261603.73809603992</v>
      </c>
      <c r="E50" s="401">
        <f>'A1'!E50</f>
        <v>18678.796693630029</v>
      </c>
      <c r="F50" s="401">
        <f>'A1'!F50</f>
        <v>128.84670634</v>
      </c>
      <c r="G50" s="401">
        <f>'A1'!G50</f>
        <v>2.7743582699999996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13.67620209</v>
      </c>
      <c r="L50" s="401">
        <f>'A1'!L50</f>
        <v>0</v>
      </c>
      <c r="M50" s="401">
        <f>'A1'!M50</f>
        <v>280427.83205636992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256277.00922589915</v>
      </c>
      <c r="E52" s="401">
        <f>'A1'!E52</f>
        <v>18398.413790859977</v>
      </c>
      <c r="F52" s="401">
        <f>'A1'!F52</f>
        <v>64.551601219999995</v>
      </c>
      <c r="G52" s="401">
        <f>'A1'!G52</f>
        <v>0.46791715999999994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6.8344623100000002</v>
      </c>
      <c r="L52" s="401">
        <f>'A1'!L52</f>
        <v>0</v>
      </c>
      <c r="M52" s="401">
        <f>'A1'!M52</f>
        <v>274747.27699744911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4999.5283368500013</v>
      </c>
      <c r="E53" s="401">
        <f>'A1'!E53</f>
        <v>280.38290276999999</v>
      </c>
      <c r="F53" s="401">
        <f>'A1'!F53</f>
        <v>64.295105120000002</v>
      </c>
      <c r="G53" s="401">
        <f>'A1'!G53</f>
        <v>2.3064411100000002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6.8417397799999993</v>
      </c>
      <c r="L53" s="401">
        <f>'A1'!L53</f>
        <v>0</v>
      </c>
      <c r="M53" s="401">
        <f>'A1'!M53</f>
        <v>5353.3545256300022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327.20053326999999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327.20053326999999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67404.359116990003</v>
      </c>
      <c r="E13" s="401">
        <f>'A2'!E13</f>
        <v>910.96430652999959</v>
      </c>
      <c r="F13" s="401">
        <f>'A2'!F13</f>
        <v>6486.0961681599974</v>
      </c>
      <c r="G13" s="401">
        <f>'A2'!G13</f>
        <v>297.64533093999989</v>
      </c>
      <c r="H13" s="401">
        <f>'A2'!H13</f>
        <v>781.01482085000032</v>
      </c>
      <c r="I13" s="401">
        <f>'A2'!I13</f>
        <v>758.18998998999996</v>
      </c>
      <c r="J13" s="401">
        <f>'A2'!J13</f>
        <v>47.127397900000012</v>
      </c>
      <c r="K13" s="401">
        <f>'A2'!K13</f>
        <v>32.802180500000006</v>
      </c>
      <c r="L13" s="401">
        <f>'A2'!L13</f>
        <v>76718.199311860008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13030.251719599972</v>
      </c>
      <c r="E14" s="401">
        <f>'A2'!E14</f>
        <v>161.03009077999988</v>
      </c>
      <c r="F14" s="401">
        <f>'A2'!F14</f>
        <v>1528.7499196700007</v>
      </c>
      <c r="G14" s="401">
        <f>'A2'!G14</f>
        <v>47.81292255000001</v>
      </c>
      <c r="H14" s="401">
        <f>'A2'!H14</f>
        <v>37.046220390000002</v>
      </c>
      <c r="I14" s="401">
        <f>'A2'!I14</f>
        <v>96.010605000000027</v>
      </c>
      <c r="J14" s="401">
        <f>'A2'!J14</f>
        <v>0.29338323999999999</v>
      </c>
      <c r="K14" s="401">
        <f>'A2'!K14</f>
        <v>20.811765699999999</v>
      </c>
      <c r="L14" s="401">
        <f>'A2'!L14</f>
        <v>14922.006626929971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54374.107397390027</v>
      </c>
      <c r="E15" s="401">
        <f>'A2'!E15</f>
        <v>749.93421574999968</v>
      </c>
      <c r="F15" s="401">
        <f>'A2'!F15</f>
        <v>4957.3462484899965</v>
      </c>
      <c r="G15" s="401">
        <f>'A2'!G15</f>
        <v>249.8324083899999</v>
      </c>
      <c r="H15" s="401">
        <f>'A2'!H15</f>
        <v>743.96860046000029</v>
      </c>
      <c r="I15" s="401">
        <f>'A2'!I15</f>
        <v>662.1793849899999</v>
      </c>
      <c r="J15" s="401">
        <f>'A2'!J15</f>
        <v>46.834014660000015</v>
      </c>
      <c r="K15" s="401">
        <f>'A2'!K15</f>
        <v>11.990414800000005</v>
      </c>
      <c r="L15" s="401">
        <f>'A2'!L15</f>
        <v>61796.192684930022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37110.448595720009</v>
      </c>
      <c r="E16" s="401">
        <f>'A2'!E16</f>
        <v>362.94740628999989</v>
      </c>
      <c r="F16" s="401">
        <f>'A2'!F16</f>
        <v>3128.0510555199994</v>
      </c>
      <c r="G16" s="401">
        <f>'A2'!G16</f>
        <v>128.16910556000002</v>
      </c>
      <c r="H16" s="401">
        <f>'A2'!H16</f>
        <v>343.19198246999997</v>
      </c>
      <c r="I16" s="401">
        <f>'A2'!I16</f>
        <v>266.81143233000006</v>
      </c>
      <c r="J16" s="401">
        <f>'A2'!J16</f>
        <v>5.7879319999999987</v>
      </c>
      <c r="K16" s="401">
        <f>'A2'!K16</f>
        <v>226.40272211000004</v>
      </c>
      <c r="L16" s="401">
        <f>'A2'!L16</f>
        <v>41571.810232000011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21855.36891414001</v>
      </c>
      <c r="E17" s="401">
        <f>'A2'!E17</f>
        <v>77.252643809999952</v>
      </c>
      <c r="F17" s="401">
        <f>'A2'!F17</f>
        <v>787.59208134000028</v>
      </c>
      <c r="G17" s="401">
        <f>'A2'!G17</f>
        <v>13.866606129999996</v>
      </c>
      <c r="H17" s="401">
        <f>'A2'!H17</f>
        <v>4.6766139000000004</v>
      </c>
      <c r="I17" s="401">
        <f>'A2'!I17</f>
        <v>57.133989100000001</v>
      </c>
      <c r="J17" s="401">
        <f>'A2'!J17</f>
        <v>0</v>
      </c>
      <c r="K17" s="401">
        <f>'A2'!K17</f>
        <v>0.63429445000000007</v>
      </c>
      <c r="L17" s="401">
        <f>'A2'!L17</f>
        <v>22796.525142870007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15255.079681579995</v>
      </c>
      <c r="E18" s="401">
        <f>'A2'!E18</f>
        <v>285.69476247999995</v>
      </c>
      <c r="F18" s="401">
        <f>'A2'!F18</f>
        <v>2340.4589741799991</v>
      </c>
      <c r="G18" s="401">
        <f>'A2'!G18</f>
        <v>114.30249943000001</v>
      </c>
      <c r="H18" s="401">
        <f>'A2'!H18</f>
        <v>338.51536856999996</v>
      </c>
      <c r="I18" s="401">
        <f>'A2'!I18</f>
        <v>209.67744323000005</v>
      </c>
      <c r="J18" s="401">
        <f>'A2'!J18</f>
        <v>5.7879319999999987</v>
      </c>
      <c r="K18" s="401">
        <f>'A2'!K18</f>
        <v>225.76842766000004</v>
      </c>
      <c r="L18" s="401">
        <f>'A2'!L18</f>
        <v>18775.285089129993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27523.31430865002</v>
      </c>
      <c r="E19" s="401">
        <f>'A2'!E19</f>
        <v>790.73372107000012</v>
      </c>
      <c r="F19" s="401">
        <f>'A2'!F19</f>
        <v>5654.8242765999994</v>
      </c>
      <c r="G19" s="401">
        <f>'A2'!G19</f>
        <v>301.95753472000001</v>
      </c>
      <c r="H19" s="401">
        <f>'A2'!H19</f>
        <v>209.81494043999993</v>
      </c>
      <c r="I19" s="401">
        <f>'A2'!I19</f>
        <v>504.99421583999998</v>
      </c>
      <c r="J19" s="401">
        <f>'A2'!J19</f>
        <v>4.1825877299999989</v>
      </c>
      <c r="K19" s="401">
        <f>'A2'!K19</f>
        <v>97.087740789999998</v>
      </c>
      <c r="L19" s="401">
        <f>'A2'!L19</f>
        <v>35086.909325840017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5156.6497181599934</v>
      </c>
      <c r="E20" s="401">
        <f>'A2'!E20</f>
        <v>197.33815840999998</v>
      </c>
      <c r="F20" s="401">
        <f>'A2'!F20</f>
        <v>1641.18611261</v>
      </c>
      <c r="G20" s="401">
        <f>'A2'!G20</f>
        <v>185.39711197000005</v>
      </c>
      <c r="H20" s="401">
        <f>'A2'!H20</f>
        <v>159.79937658999992</v>
      </c>
      <c r="I20" s="401">
        <f>'A2'!I20</f>
        <v>164.27191415999999</v>
      </c>
      <c r="J20" s="401">
        <f>'A2'!J20</f>
        <v>3.7383888499999993</v>
      </c>
      <c r="K20" s="401">
        <f>'A2'!K20</f>
        <v>28.253978460000013</v>
      </c>
      <c r="L20" s="401">
        <f>'A2'!L20</f>
        <v>7536.6347592099937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22366.664590490025</v>
      </c>
      <c r="E21" s="401">
        <f>'A2'!E21</f>
        <v>593.39556266000011</v>
      </c>
      <c r="F21" s="401">
        <f>'A2'!F21</f>
        <v>4013.6381639899996</v>
      </c>
      <c r="G21" s="401">
        <f>'A2'!G21</f>
        <v>116.56042274999999</v>
      </c>
      <c r="H21" s="401">
        <f>'A2'!H21</f>
        <v>50.015563849999992</v>
      </c>
      <c r="I21" s="401">
        <f>'A2'!I21</f>
        <v>340.72230167999999</v>
      </c>
      <c r="J21" s="401">
        <f>'A2'!J21</f>
        <v>0.44419888000000002</v>
      </c>
      <c r="K21" s="401">
        <f>'A2'!K21</f>
        <v>68.833762329999985</v>
      </c>
      <c r="L21" s="401">
        <f>'A2'!L21</f>
        <v>27550.274566630025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132038.12202136003</v>
      </c>
      <c r="E22" s="401">
        <f>'A2'!E22</f>
        <v>2064.6454338899998</v>
      </c>
      <c r="F22" s="401">
        <f>'A2'!F22</f>
        <v>15268.971500279997</v>
      </c>
      <c r="G22" s="401">
        <f>'A2'!G22</f>
        <v>727.77197121999995</v>
      </c>
      <c r="H22" s="401">
        <f>'A2'!H22</f>
        <v>1334.0217437600004</v>
      </c>
      <c r="I22" s="401">
        <f>'A2'!I22</f>
        <v>1529.99563816</v>
      </c>
      <c r="J22" s="401">
        <f>'A2'!J22</f>
        <v>57.097917630000012</v>
      </c>
      <c r="K22" s="401">
        <f>'A2'!K22</f>
        <v>356.29264340000003</v>
      </c>
      <c r="L22" s="401">
        <f>'A2'!L22</f>
        <v>153376.91886970002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121.39734885999998</v>
      </c>
      <c r="E25" s="401">
        <f>'A2'!E25</f>
        <v>246.55704767999998</v>
      </c>
      <c r="F25" s="401">
        <f>'A2'!F25</f>
        <v>84.746739039999994</v>
      </c>
      <c r="G25" s="401">
        <f>'A2'!G25</f>
        <v>34.187185410000005</v>
      </c>
      <c r="H25" s="401">
        <f>'A2'!H25</f>
        <v>0.99810840999999995</v>
      </c>
      <c r="I25" s="401">
        <f>'A2'!I25</f>
        <v>402.22056668999994</v>
      </c>
      <c r="J25" s="401">
        <f>'A2'!J25</f>
        <v>4.5440640200000004</v>
      </c>
      <c r="K25" s="401">
        <f>'A2'!K25</f>
        <v>1.1570201600000001</v>
      </c>
      <c r="L25" s="401">
        <f>'A2'!L25</f>
        <v>895.80808026999978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30.991817269999999</v>
      </c>
      <c r="F26" s="401">
        <f>'A2'!F26</f>
        <v>10.17449154</v>
      </c>
      <c r="G26" s="401">
        <f>'A2'!G26</f>
        <v>0</v>
      </c>
      <c r="H26" s="401">
        <f>'A2'!H26</f>
        <v>0.99810840999999995</v>
      </c>
      <c r="I26" s="401">
        <f>'A2'!I26</f>
        <v>56.644522800000004</v>
      </c>
      <c r="J26" s="401">
        <f>'A2'!J26</f>
        <v>6.9000000000000006E-2</v>
      </c>
      <c r="K26" s="401">
        <f>'A2'!K26</f>
        <v>0</v>
      </c>
      <c r="L26" s="401">
        <f>'A2'!L26</f>
        <v>98.877940019999997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121.39734885999998</v>
      </c>
      <c r="E27" s="401">
        <f>'A2'!E27</f>
        <v>215.56523040999997</v>
      </c>
      <c r="F27" s="401">
        <f>'A2'!F27</f>
        <v>74.572247499999989</v>
      </c>
      <c r="G27" s="401">
        <f>'A2'!G27</f>
        <v>34.187185410000005</v>
      </c>
      <c r="H27" s="401">
        <f>'A2'!H27</f>
        <v>0</v>
      </c>
      <c r="I27" s="401">
        <f>'A2'!I27</f>
        <v>345.57604388999994</v>
      </c>
      <c r="J27" s="401">
        <f>'A2'!J27</f>
        <v>4.4750640200000005</v>
      </c>
      <c r="K27" s="401">
        <f>'A2'!K27</f>
        <v>1.1570201600000001</v>
      </c>
      <c r="L27" s="401">
        <f>'A2'!L27</f>
        <v>796.93014024999979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6262.3139871799985</v>
      </c>
      <c r="E28" s="401">
        <f>'A2'!E28</f>
        <v>56.436803300000001</v>
      </c>
      <c r="F28" s="401">
        <f>'A2'!F28</f>
        <v>143.27690864000002</v>
      </c>
      <c r="G28" s="401">
        <f>'A2'!G28</f>
        <v>25.517484630000002</v>
      </c>
      <c r="H28" s="401">
        <f>'A2'!H28</f>
        <v>2.0779814500000002</v>
      </c>
      <c r="I28" s="401">
        <f>'A2'!I28</f>
        <v>99.499803319999998</v>
      </c>
      <c r="J28" s="401">
        <f>'A2'!J28</f>
        <v>1.0579599999999999E-3</v>
      </c>
      <c r="K28" s="401">
        <f>'A2'!K28</f>
        <v>1.28557692</v>
      </c>
      <c r="L28" s="401">
        <f>'A2'!L28</f>
        <v>6590.4096033999986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1387.7040981999996</v>
      </c>
      <c r="E29" s="401">
        <f>'A2'!E29</f>
        <v>9.0739774200000003</v>
      </c>
      <c r="F29" s="401">
        <f>'A2'!F29</f>
        <v>1.8942873199999999</v>
      </c>
      <c r="G29" s="401">
        <f>'A2'!G29</f>
        <v>0.14370312000000002</v>
      </c>
      <c r="H29" s="401">
        <f>'A2'!H29</f>
        <v>0</v>
      </c>
      <c r="I29" s="401">
        <f>'A2'!I29</f>
        <v>26.351293399999999</v>
      </c>
      <c r="J29" s="401">
        <f>'A2'!J29</f>
        <v>0</v>
      </c>
      <c r="K29" s="401">
        <f>'A2'!K29</f>
        <v>0</v>
      </c>
      <c r="L29" s="401">
        <f>'A2'!L29</f>
        <v>1425.1673594599997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4874.6098889799987</v>
      </c>
      <c r="E30" s="401">
        <f>'A2'!E30</f>
        <v>47.362825880000003</v>
      </c>
      <c r="F30" s="401">
        <f>'A2'!F30</f>
        <v>141.38262132000003</v>
      </c>
      <c r="G30" s="401">
        <f>'A2'!G30</f>
        <v>25.373781510000001</v>
      </c>
      <c r="H30" s="401">
        <f>'A2'!H30</f>
        <v>2.0779814500000002</v>
      </c>
      <c r="I30" s="401">
        <f>'A2'!I30</f>
        <v>73.148509919999995</v>
      </c>
      <c r="J30" s="401">
        <f>'A2'!J30</f>
        <v>1.0579599999999999E-3</v>
      </c>
      <c r="K30" s="401">
        <f>'A2'!K30</f>
        <v>1.28557692</v>
      </c>
      <c r="L30" s="401">
        <f>'A2'!L30</f>
        <v>5165.2422439399988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2717.7272548200003</v>
      </c>
      <c r="E31" s="401">
        <f>'A2'!E31</f>
        <v>118.97002549999999</v>
      </c>
      <c r="F31" s="401">
        <f>'A2'!F31</f>
        <v>62.25827005</v>
      </c>
      <c r="G31" s="401">
        <f>'A2'!G31</f>
        <v>3.7797465899999998</v>
      </c>
      <c r="H31" s="401">
        <f>'A2'!H31</f>
        <v>0</v>
      </c>
      <c r="I31" s="401">
        <f>'A2'!I31</f>
        <v>52.701329270000002</v>
      </c>
      <c r="J31" s="401">
        <f>'A2'!J31</f>
        <v>6.9454210000000002E-2</v>
      </c>
      <c r="K31" s="401">
        <f>'A2'!K31</f>
        <v>0.14099999999999999</v>
      </c>
      <c r="L31" s="401">
        <f>'A2'!L31</f>
        <v>2955.6470804400001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2677.8660302700005</v>
      </c>
      <c r="E32" s="401">
        <f>'A2'!E32</f>
        <v>11.37382324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2689.2398535100006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39.86122455000001</v>
      </c>
      <c r="E33" s="401">
        <f>'A2'!E33</f>
        <v>107.59620225999998</v>
      </c>
      <c r="F33" s="401">
        <f>'A2'!F33</f>
        <v>62.25827005</v>
      </c>
      <c r="G33" s="401">
        <f>'A2'!G33</f>
        <v>3.7797465899999998</v>
      </c>
      <c r="H33" s="401">
        <f>'A2'!H33</f>
        <v>0</v>
      </c>
      <c r="I33" s="401">
        <f>'A2'!I33</f>
        <v>52.701329270000002</v>
      </c>
      <c r="J33" s="401">
        <f>'A2'!J33</f>
        <v>6.9454210000000002E-2</v>
      </c>
      <c r="K33" s="401">
        <f>'A2'!K33</f>
        <v>0.14099999999999999</v>
      </c>
      <c r="L33" s="401">
        <f>'A2'!L33</f>
        <v>266.40722693000004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9101.4385908599997</v>
      </c>
      <c r="E34" s="401">
        <f>'A2'!E34</f>
        <v>421.96387647999995</v>
      </c>
      <c r="F34" s="401">
        <f>'A2'!F34</f>
        <v>290.28191773000003</v>
      </c>
      <c r="G34" s="401">
        <f>'A2'!G34</f>
        <v>63.484416630000005</v>
      </c>
      <c r="H34" s="401">
        <f>'A2'!H34</f>
        <v>3.0760898600000002</v>
      </c>
      <c r="I34" s="401">
        <f>'A2'!I34</f>
        <v>554.42169927999998</v>
      </c>
      <c r="J34" s="401">
        <f>'A2'!J34</f>
        <v>4.6145761900000002</v>
      </c>
      <c r="K34" s="401">
        <f>'A2'!K34</f>
        <v>2.5835970800000001</v>
      </c>
      <c r="L34" s="401">
        <f>'A2'!L34</f>
        <v>10441.864764110001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115.13184484000003</v>
      </c>
      <c r="E36" s="401">
        <f>'A2'!E36</f>
        <v>255.91417772999998</v>
      </c>
      <c r="F36" s="401">
        <f>'A2'!F36</f>
        <v>276.72009079999998</v>
      </c>
      <c r="G36" s="401">
        <f>'A2'!G36</f>
        <v>63.484416630000005</v>
      </c>
      <c r="H36" s="401">
        <f>'A2'!H36</f>
        <v>3.0760898600000002</v>
      </c>
      <c r="I36" s="401">
        <f>'A2'!I36</f>
        <v>551.12234855000008</v>
      </c>
      <c r="J36" s="401">
        <f>'A2'!J36</f>
        <v>0.38277837999999997</v>
      </c>
      <c r="K36" s="401">
        <f>'A2'!K36</f>
        <v>2.3195970799999994</v>
      </c>
      <c r="L36" s="401">
        <f>'A2'!L36</f>
        <v>1268.1513438700001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8984.5487460199965</v>
      </c>
      <c r="E37" s="401">
        <f>'A2'!E37</f>
        <v>143.31153210999997</v>
      </c>
      <c r="F37" s="401">
        <f>'A2'!F37</f>
        <v>13.561826930000001</v>
      </c>
      <c r="G37" s="401">
        <f>'A2'!G37</f>
        <v>0</v>
      </c>
      <c r="H37" s="401">
        <f>'A2'!H37</f>
        <v>0</v>
      </c>
      <c r="I37" s="401">
        <f>'A2'!I37</f>
        <v>3.2993507300000005</v>
      </c>
      <c r="J37" s="401">
        <f>'A2'!J37</f>
        <v>4.2317978099999998</v>
      </c>
      <c r="K37" s="401">
        <f>'A2'!K37</f>
        <v>0.26400000000000001</v>
      </c>
      <c r="L37" s="401">
        <f>'A2'!L37</f>
        <v>9149.2172535999944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1.758</v>
      </c>
      <c r="E38" s="401">
        <f>'A2'!E38</f>
        <v>22.738166639999999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24.496166639999998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95108.975421279974</v>
      </c>
      <c r="E41" s="401">
        <f>'A2'!E41</f>
        <v>2782.9803691700008</v>
      </c>
      <c r="F41" s="401">
        <f>'A2'!F41</f>
        <v>3263.0400782199999</v>
      </c>
      <c r="G41" s="401">
        <f>'A2'!G41</f>
        <v>1295.3224069599996</v>
      </c>
      <c r="H41" s="401">
        <f>'A2'!H41</f>
        <v>382.18919951000021</v>
      </c>
      <c r="I41" s="401">
        <f>'A2'!I41</f>
        <v>1256.3053866799992</v>
      </c>
      <c r="J41" s="401">
        <f>'A2'!J41</f>
        <v>226.84043941999997</v>
      </c>
      <c r="K41" s="401">
        <f>'A2'!K41</f>
        <v>183.9801162199999</v>
      </c>
      <c r="L41" s="401">
        <f>'A2'!L41</f>
        <v>104499.63341745999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25053.588822940001</v>
      </c>
      <c r="E42" s="401">
        <f>'A2'!E42</f>
        <v>490.30310688999998</v>
      </c>
      <c r="F42" s="401">
        <f>'A2'!F42</f>
        <v>1024.1393272599998</v>
      </c>
      <c r="G42" s="401">
        <f>'A2'!G42</f>
        <v>252.37191563999974</v>
      </c>
      <c r="H42" s="401">
        <f>'A2'!H42</f>
        <v>19.39319905</v>
      </c>
      <c r="I42" s="401">
        <f>'A2'!I42</f>
        <v>141.60173757999999</v>
      </c>
      <c r="J42" s="401">
        <f>'A2'!J42</f>
        <v>0</v>
      </c>
      <c r="K42" s="401">
        <f>'A2'!K42</f>
        <v>0</v>
      </c>
      <c r="L42" s="401">
        <f>'A2'!L42</f>
        <v>26981.398109360001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70055.386598339974</v>
      </c>
      <c r="E43" s="401">
        <f>'A2'!E43</f>
        <v>2292.6772622800008</v>
      </c>
      <c r="F43" s="401">
        <f>'A2'!F43</f>
        <v>2238.9007509600001</v>
      </c>
      <c r="G43" s="401">
        <f>'A2'!G43</f>
        <v>1042.9504913199999</v>
      </c>
      <c r="H43" s="401">
        <f>'A2'!H43</f>
        <v>362.79600046000019</v>
      </c>
      <c r="I43" s="401">
        <f>'A2'!I43</f>
        <v>1114.7036490999992</v>
      </c>
      <c r="J43" s="401">
        <f>'A2'!J43</f>
        <v>226.84043941999997</v>
      </c>
      <c r="K43" s="401">
        <f>'A2'!K43</f>
        <v>183.9801162199999</v>
      </c>
      <c r="L43" s="401">
        <f>'A2'!L43</f>
        <v>77518.235308099989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42103.186040019958</v>
      </c>
      <c r="E44" s="401">
        <f>'A2'!E44</f>
        <v>1366.0652531699998</v>
      </c>
      <c r="F44" s="401">
        <f>'A2'!F44</f>
        <v>2367.0596598800003</v>
      </c>
      <c r="G44" s="401">
        <f>'A2'!G44</f>
        <v>567.4707795600001</v>
      </c>
      <c r="H44" s="401">
        <f>'A2'!H44</f>
        <v>215.73590704</v>
      </c>
      <c r="I44" s="401">
        <f>'A2'!I44</f>
        <v>146.82496402000004</v>
      </c>
      <c r="J44" s="401">
        <f>'A2'!J44</f>
        <v>0</v>
      </c>
      <c r="K44" s="401">
        <f>'A2'!K44</f>
        <v>619.28955584999983</v>
      </c>
      <c r="L44" s="401">
        <f>'A2'!L44</f>
        <v>47385.632159539957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13298.874723219995</v>
      </c>
      <c r="E45" s="401">
        <f>'A2'!E45</f>
        <v>109.01652313000001</v>
      </c>
      <c r="F45" s="401">
        <f>'A2'!F45</f>
        <v>690.76253630000031</v>
      </c>
      <c r="G45" s="401">
        <f>'A2'!G45</f>
        <v>59.527811479999997</v>
      </c>
      <c r="H45" s="401">
        <f>'A2'!H45</f>
        <v>75.035594180000004</v>
      </c>
      <c r="I45" s="401">
        <f>'A2'!I45</f>
        <v>95.889884100000046</v>
      </c>
      <c r="J45" s="401">
        <f>'A2'!J45</f>
        <v>0</v>
      </c>
      <c r="K45" s="401">
        <f>'A2'!K45</f>
        <v>0</v>
      </c>
      <c r="L45" s="401">
        <f>'A2'!L45</f>
        <v>14329.107072409997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28804.311316799965</v>
      </c>
      <c r="E46" s="401">
        <f>'A2'!E46</f>
        <v>1257.0487300399998</v>
      </c>
      <c r="F46" s="401">
        <f>'A2'!F46</f>
        <v>1676.2971235799998</v>
      </c>
      <c r="G46" s="401">
        <f>'A2'!G46</f>
        <v>507.94296808000007</v>
      </c>
      <c r="H46" s="401">
        <f>'A2'!H46</f>
        <v>140.70031286</v>
      </c>
      <c r="I46" s="401">
        <f>'A2'!I46</f>
        <v>50.935079919999986</v>
      </c>
      <c r="J46" s="401">
        <f>'A2'!J46</f>
        <v>0</v>
      </c>
      <c r="K46" s="401">
        <f>'A2'!K46</f>
        <v>619.28955584999983</v>
      </c>
      <c r="L46" s="401">
        <f>'A2'!L46</f>
        <v>33056.525087129965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13644.524715580006</v>
      </c>
      <c r="E47" s="401">
        <f>'A2'!E47</f>
        <v>682.3413925399999</v>
      </c>
      <c r="F47" s="401">
        <f>'A2'!F47</f>
        <v>880.4316755399999</v>
      </c>
      <c r="G47" s="401">
        <f>'A2'!G47</f>
        <v>121.07417888000003</v>
      </c>
      <c r="H47" s="401">
        <f>'A2'!H47</f>
        <v>399.56710673000009</v>
      </c>
      <c r="I47" s="401">
        <f>'A2'!I47</f>
        <v>251.49947266000009</v>
      </c>
      <c r="J47" s="401">
        <f>'A2'!J47</f>
        <v>202.20358144000002</v>
      </c>
      <c r="K47" s="401">
        <f>'A2'!K47</f>
        <v>22.280017310000012</v>
      </c>
      <c r="L47" s="401">
        <f>'A2'!L47</f>
        <v>16203.922140680008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763.73843439999962</v>
      </c>
      <c r="E48" s="401">
        <f>'A2'!E48</f>
        <v>121.94522219999998</v>
      </c>
      <c r="F48" s="401">
        <f>'A2'!F48</f>
        <v>438.06828037999992</v>
      </c>
      <c r="G48" s="401">
        <f>'A2'!G48</f>
        <v>48.22424714000001</v>
      </c>
      <c r="H48" s="401">
        <f>'A2'!H48</f>
        <v>275.09608039000011</v>
      </c>
      <c r="I48" s="401">
        <f>'A2'!I48</f>
        <v>163.74011734000007</v>
      </c>
      <c r="J48" s="401">
        <f>'A2'!J48</f>
        <v>0</v>
      </c>
      <c r="K48" s="401">
        <f>'A2'!K48</f>
        <v>22.182017310000013</v>
      </c>
      <c r="L48" s="401">
        <f>'A2'!L48</f>
        <v>1832.9943991599996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12880.786281180006</v>
      </c>
      <c r="E49" s="401">
        <f>'A2'!E49</f>
        <v>560.39617033999991</v>
      </c>
      <c r="F49" s="401">
        <f>'A2'!F49</f>
        <v>442.36339515999998</v>
      </c>
      <c r="G49" s="401">
        <f>'A2'!G49</f>
        <v>72.849931740000031</v>
      </c>
      <c r="H49" s="401">
        <f>'A2'!H49</f>
        <v>124.47102633999999</v>
      </c>
      <c r="I49" s="401">
        <f>'A2'!I49</f>
        <v>87.759355320000012</v>
      </c>
      <c r="J49" s="401">
        <f>'A2'!J49</f>
        <v>202.20358144000002</v>
      </c>
      <c r="K49" s="401">
        <f>'A2'!K49</f>
        <v>9.8000000000000018E-2</v>
      </c>
      <c r="L49" s="401">
        <f>'A2'!L49</f>
        <v>14370.927741520007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150856.68617687994</v>
      </c>
      <c r="E50" s="401">
        <f>'A2'!E50</f>
        <v>4831.3870148800006</v>
      </c>
      <c r="F50" s="401">
        <f>'A2'!F50</f>
        <v>6510.5314136400002</v>
      </c>
      <c r="G50" s="401">
        <f>'A2'!G50</f>
        <v>1983.8673653999997</v>
      </c>
      <c r="H50" s="401">
        <f>'A2'!H50</f>
        <v>997.49221328000033</v>
      </c>
      <c r="I50" s="401">
        <f>'A2'!I50</f>
        <v>1654.6298233599994</v>
      </c>
      <c r="J50" s="401">
        <f>'A2'!J50</f>
        <v>429.04402085999999</v>
      </c>
      <c r="K50" s="401">
        <f>'A2'!K50</f>
        <v>825.54968937999979</v>
      </c>
      <c r="L50" s="401">
        <f>'A2'!L50</f>
        <v>168089.18771767992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143448.51710684987</v>
      </c>
      <c r="E52" s="401">
        <f>'A2'!E52</f>
        <v>4592.148231990006</v>
      </c>
      <c r="F52" s="401">
        <f>'A2'!F52</f>
        <v>6452.3219477600187</v>
      </c>
      <c r="G52" s="401">
        <f>'A2'!G52</f>
        <v>1794.5544992700013</v>
      </c>
      <c r="H52" s="401">
        <f>'A2'!H52</f>
        <v>996.48921328000017</v>
      </c>
      <c r="I52" s="401">
        <f>'A2'!I52</f>
        <v>1654.6298233600007</v>
      </c>
      <c r="J52" s="401">
        <f>'A2'!J52</f>
        <v>422.12734843999993</v>
      </c>
      <c r="K52" s="401">
        <f>'A2'!K52</f>
        <v>783.79066241000055</v>
      </c>
      <c r="L52" s="401">
        <f>'A2'!L52</f>
        <v>160144.57883335988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7408.1690700299978</v>
      </c>
      <c r="E53" s="401">
        <f>'A2'!E53</f>
        <v>239.23878289000001</v>
      </c>
      <c r="F53" s="401">
        <f>'A2'!F53</f>
        <v>58.209465879999996</v>
      </c>
      <c r="G53" s="401">
        <f>'A2'!G53</f>
        <v>181.81017285999999</v>
      </c>
      <c r="H53" s="401">
        <f>'A2'!H53</f>
        <v>1.0029999999999999</v>
      </c>
      <c r="I53" s="401">
        <f>'A2'!I53</f>
        <v>0</v>
      </c>
      <c r="J53" s="401">
        <f>'A2'!J53</f>
        <v>6.9166724199999994</v>
      </c>
      <c r="K53" s="401">
        <f>'A2'!K53</f>
        <v>41.759026970000001</v>
      </c>
      <c r="L53" s="401">
        <f>'A2'!L53</f>
        <v>7937.1061910499984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7.50269327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7.50269327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614.87670458000002</v>
      </c>
      <c r="E13" s="401">
        <f>'A3'!E13</f>
        <v>442.28944036000007</v>
      </c>
      <c r="F13" s="401">
        <f>'A3'!F13</f>
        <v>188.39497929999999</v>
      </c>
      <c r="G13" s="401">
        <f>'A3'!G13</f>
        <v>0.38860496</v>
      </c>
      <c r="H13" s="401">
        <f>'A3'!H13</f>
        <v>6.2147874400000012</v>
      </c>
      <c r="I13" s="401">
        <f>'A3'!I13</f>
        <v>5.3713174299999995</v>
      </c>
      <c r="J13" s="401">
        <f>'A3'!J13</f>
        <v>21.597220589999996</v>
      </c>
      <c r="K13" s="401">
        <f>'A3'!K13</f>
        <v>1279.1330546600002</v>
      </c>
      <c r="L13" s="401">
        <f>'A3'!L13</f>
        <v>27.829454170000005</v>
      </c>
      <c r="M13" s="401">
        <f>'A3'!M13</f>
        <v>255966.96478771299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123.97107621999999</v>
      </c>
      <c r="E14" s="401">
        <f>'A3'!E14</f>
        <v>40.742563400000023</v>
      </c>
      <c r="F14" s="401">
        <f>'A3'!F14</f>
        <v>14.972001199999999</v>
      </c>
      <c r="G14" s="401">
        <f>'A3'!G14</f>
        <v>0</v>
      </c>
      <c r="H14" s="401">
        <f>'A3'!H14</f>
        <v>0</v>
      </c>
      <c r="I14" s="401">
        <f>'A3'!I14</f>
        <v>2.1253868200000001</v>
      </c>
      <c r="J14" s="401">
        <f>'A3'!J14</f>
        <v>1.055878E-2</v>
      </c>
      <c r="K14" s="401">
        <f>'A3'!K14</f>
        <v>181.82158641999999</v>
      </c>
      <c r="L14" s="401">
        <f>'A3'!L14</f>
        <v>11.040451214999999</v>
      </c>
      <c r="M14" s="401">
        <f>'A3'!M14</f>
        <v>153020.10026296793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490.90562836000004</v>
      </c>
      <c r="E15" s="401">
        <f>'A3'!E15</f>
        <v>401.54687696000002</v>
      </c>
      <c r="F15" s="401">
        <f>'A3'!F15</f>
        <v>173.42297809999999</v>
      </c>
      <c r="G15" s="401">
        <f>'A3'!G15</f>
        <v>0.38860496</v>
      </c>
      <c r="H15" s="401">
        <f>'A3'!H15</f>
        <v>6.2147874400000012</v>
      </c>
      <c r="I15" s="401">
        <f>'A3'!I15</f>
        <v>3.2459306099999998</v>
      </c>
      <c r="J15" s="401">
        <f>'A3'!J15</f>
        <v>21.586661809999995</v>
      </c>
      <c r="K15" s="401">
        <f>'A3'!K15</f>
        <v>1097.3114682399998</v>
      </c>
      <c r="L15" s="401">
        <f>'A3'!L15</f>
        <v>16.789002955000004</v>
      </c>
      <c r="M15" s="401">
        <f>'A3'!M15</f>
        <v>102946.86452474506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193.10636971000002</v>
      </c>
      <c r="E16" s="401">
        <f>'A3'!E16</f>
        <v>423.89573967000013</v>
      </c>
      <c r="F16" s="401">
        <f>'A3'!F16</f>
        <v>222.58020858999998</v>
      </c>
      <c r="G16" s="401">
        <f>'A3'!G16</f>
        <v>15.901628539999999</v>
      </c>
      <c r="H16" s="401">
        <f>'A3'!H16</f>
        <v>12.68457284</v>
      </c>
      <c r="I16" s="401">
        <f>'A3'!I16</f>
        <v>21.93087826</v>
      </c>
      <c r="J16" s="401">
        <f>'A3'!J16</f>
        <v>74.263561219999985</v>
      </c>
      <c r="K16" s="401">
        <f>'A3'!K16</f>
        <v>964.36295883000003</v>
      </c>
      <c r="L16" s="401">
        <f>'A3'!L16</f>
        <v>167.21642732000004</v>
      </c>
      <c r="M16" s="401">
        <f>'A3'!M16</f>
        <v>109077.31991433991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91.305260860000018</v>
      </c>
      <c r="E17" s="401">
        <f>'A3'!E17</f>
        <v>15.622581160000005</v>
      </c>
      <c r="F17" s="401">
        <f>'A3'!F17</f>
        <v>17.620908830000001</v>
      </c>
      <c r="G17" s="401">
        <f>'A3'!G17</f>
        <v>0</v>
      </c>
      <c r="H17" s="401">
        <f>'A3'!H17</f>
        <v>0</v>
      </c>
      <c r="I17" s="401">
        <f>'A3'!I17</f>
        <v>2.1482980000000002E-2</v>
      </c>
      <c r="J17" s="401">
        <f>'A3'!J17</f>
        <v>0</v>
      </c>
      <c r="K17" s="401">
        <f>'A3'!K17</f>
        <v>124.57023383000003</v>
      </c>
      <c r="L17" s="401">
        <f>'A3'!L17</f>
        <v>1.0183217450000002</v>
      </c>
      <c r="M17" s="401">
        <f>'A3'!M17</f>
        <v>64280.279406984948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101.80110885000002</v>
      </c>
      <c r="E18" s="401">
        <f>'A3'!E18</f>
        <v>408.27315851000014</v>
      </c>
      <c r="F18" s="401">
        <f>'A3'!F18</f>
        <v>204.95929975999999</v>
      </c>
      <c r="G18" s="401">
        <f>'A3'!G18</f>
        <v>15.901628539999999</v>
      </c>
      <c r="H18" s="401">
        <f>'A3'!H18</f>
        <v>12.68457284</v>
      </c>
      <c r="I18" s="401">
        <f>'A3'!I18</f>
        <v>21.909395280000002</v>
      </c>
      <c r="J18" s="401">
        <f>'A3'!J18</f>
        <v>74.263561219999985</v>
      </c>
      <c r="K18" s="401">
        <f>'A3'!K18</f>
        <v>839.79272500000025</v>
      </c>
      <c r="L18" s="401">
        <f>'A3'!L18</f>
        <v>166.19810557500003</v>
      </c>
      <c r="M18" s="401">
        <f>'A3'!M18</f>
        <v>44797.040507354963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553.46575582999981</v>
      </c>
      <c r="E19" s="401">
        <f>'A3'!E19</f>
        <v>232.49568667999992</v>
      </c>
      <c r="F19" s="401">
        <f>'A3'!F19</f>
        <v>69.677883649999984</v>
      </c>
      <c r="G19" s="401">
        <f>'A3'!G19</f>
        <v>1.8593579399999998</v>
      </c>
      <c r="H19" s="401">
        <f>'A3'!H19</f>
        <v>18.188852530000002</v>
      </c>
      <c r="I19" s="401">
        <f>'A3'!I19</f>
        <v>10.891219600000003</v>
      </c>
      <c r="J19" s="401">
        <f>'A3'!J19</f>
        <v>2.8503703099999993</v>
      </c>
      <c r="K19" s="401">
        <f>'A3'!K19</f>
        <v>889.42912653999974</v>
      </c>
      <c r="L19" s="401">
        <f>'A3'!L19</f>
        <v>89.786044399999994</v>
      </c>
      <c r="M19" s="401">
        <f>'A3'!M19</f>
        <v>181124.71197012009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330.26017825999986</v>
      </c>
      <c r="E20" s="401">
        <f>'A3'!E20</f>
        <v>133.20279495999992</v>
      </c>
      <c r="F20" s="401">
        <f>'A3'!F20</f>
        <v>32.612497260000005</v>
      </c>
      <c r="G20" s="401">
        <f>'A3'!G20</f>
        <v>1.8581911799999997</v>
      </c>
      <c r="H20" s="401">
        <f>'A3'!H20</f>
        <v>3.43344403</v>
      </c>
      <c r="I20" s="401">
        <f>'A3'!I20</f>
        <v>10.885906410000002</v>
      </c>
      <c r="J20" s="401">
        <f>'A3'!J20</f>
        <v>2.8503703099999993</v>
      </c>
      <c r="K20" s="401">
        <f>'A3'!K20</f>
        <v>515.10338240999977</v>
      </c>
      <c r="L20" s="401">
        <f>'A3'!L20</f>
        <v>26.155207859999994</v>
      </c>
      <c r="M20" s="401">
        <f>'A3'!M20</f>
        <v>63322.016936229993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223.20557756999997</v>
      </c>
      <c r="E21" s="401">
        <f>'A3'!E21</f>
        <v>99.29289172</v>
      </c>
      <c r="F21" s="401">
        <f>'A3'!F21</f>
        <v>37.065386389999986</v>
      </c>
      <c r="G21" s="401">
        <f>'A3'!G21</f>
        <v>1.16676E-3</v>
      </c>
      <c r="H21" s="401">
        <f>'A3'!H21</f>
        <v>14.755408500000001</v>
      </c>
      <c r="I21" s="401">
        <f>'A3'!I21</f>
        <v>5.3131899999999998E-3</v>
      </c>
      <c r="J21" s="401">
        <f>'A3'!J21</f>
        <v>0</v>
      </c>
      <c r="K21" s="401">
        <f>'A3'!K21</f>
        <v>374.32574412999992</v>
      </c>
      <c r="L21" s="401">
        <f>'A3'!L21</f>
        <v>63.630836539999997</v>
      </c>
      <c r="M21" s="401">
        <f>'A3'!M21</f>
        <v>117802.69503389009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1361.4488301199999</v>
      </c>
      <c r="E22" s="401">
        <f>'A3'!E22</f>
        <v>1098.6808667100001</v>
      </c>
      <c r="F22" s="401">
        <f>'A3'!F22</f>
        <v>480.65307153999998</v>
      </c>
      <c r="G22" s="401">
        <f>'A3'!G22</f>
        <v>18.149591439999998</v>
      </c>
      <c r="H22" s="401">
        <f>'A3'!H22</f>
        <v>37.088212810000002</v>
      </c>
      <c r="I22" s="401">
        <f>'A3'!I22</f>
        <v>38.193415289999997</v>
      </c>
      <c r="J22" s="401">
        <f>'A3'!J22</f>
        <v>98.71115211999998</v>
      </c>
      <c r="K22" s="401">
        <f>'A3'!K22</f>
        <v>3132.92514003</v>
      </c>
      <c r="L22" s="401">
        <f>'A3'!L22</f>
        <v>284.83192589000004</v>
      </c>
      <c r="M22" s="401">
        <f>'A3'!M22</f>
        <v>546168.99667217303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74.689389910000003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0.13383494999999998</v>
      </c>
      <c r="I25" s="401">
        <f>'A3'!I25</f>
        <v>0</v>
      </c>
      <c r="J25" s="401">
        <f>'A3'!J25</f>
        <v>0</v>
      </c>
      <c r="K25" s="401">
        <f>'A3'!K25</f>
        <v>74.823224859999996</v>
      </c>
      <c r="L25" s="401">
        <f>'A3'!L25</f>
        <v>0.57851008000000004</v>
      </c>
      <c r="M25" s="401">
        <f>'A3'!M25</f>
        <v>4987.7570195300013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1.3233963799999999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1.3233963799999999</v>
      </c>
      <c r="L26" s="401">
        <f>'A3'!L26</f>
        <v>0</v>
      </c>
      <c r="M26" s="401">
        <f>'A3'!M26</f>
        <v>202.27618832000002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73.365993529999997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0.13383494999999998</v>
      </c>
      <c r="I27" s="401">
        <f>'A3'!I27</f>
        <v>0</v>
      </c>
      <c r="J27" s="401">
        <f>'A3'!J27</f>
        <v>0</v>
      </c>
      <c r="K27" s="401">
        <f>'A3'!K27</f>
        <v>73.499828479999991</v>
      </c>
      <c r="L27" s="401">
        <f>'A3'!L27</f>
        <v>0.57851008000000004</v>
      </c>
      <c r="M27" s="401">
        <f>'A3'!M27</f>
        <v>4785.4808312100013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20.58172209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5.1348471799999995</v>
      </c>
      <c r="K28" s="401">
        <f>'A3'!K28</f>
        <v>25.716569270000001</v>
      </c>
      <c r="L28" s="401">
        <f>'A3'!L28</f>
        <v>3.2106781</v>
      </c>
      <c r="M28" s="401">
        <f>'A3'!M28</f>
        <v>10794.167452309997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6.64324768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6.64324768</v>
      </c>
      <c r="L29" s="401">
        <f>'A3'!L29</f>
        <v>0</v>
      </c>
      <c r="M29" s="401">
        <f>'A3'!M29</f>
        <v>3900.6479106899992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13.93847441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5.1348471799999995</v>
      </c>
      <c r="K30" s="401">
        <f>'A3'!K30</f>
        <v>19.073321589999999</v>
      </c>
      <c r="L30" s="401">
        <f>'A3'!L30</f>
        <v>3.2106781</v>
      </c>
      <c r="M30" s="401">
        <f>'A3'!M30</f>
        <v>6893.5195416199986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3.3255267000000002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1.1039551699999999</v>
      </c>
      <c r="K31" s="401">
        <f>'A3'!K31</f>
        <v>4.42948187</v>
      </c>
      <c r="L31" s="401">
        <f>'A3'!L31</f>
        <v>15.03156179</v>
      </c>
      <c r="M31" s="401">
        <f>'A3'!M31</f>
        <v>5936.8649152200005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4961.2786523300001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3.3255267000000002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1.1039551699999999</v>
      </c>
      <c r="K33" s="401">
        <f>'A3'!K33</f>
        <v>4.42948187</v>
      </c>
      <c r="L33" s="401">
        <f>'A3'!L33</f>
        <v>15.03156179</v>
      </c>
      <c r="M33" s="401">
        <f>'A3'!M33</f>
        <v>975.58626289000017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98.5966387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0.13383494999999998</v>
      </c>
      <c r="I34" s="401">
        <f>'A3'!I34</f>
        <v>0</v>
      </c>
      <c r="J34" s="401">
        <f>'A3'!J34</f>
        <v>6.2388023499999994</v>
      </c>
      <c r="K34" s="401">
        <f>'A3'!K34</f>
        <v>104.96927599999999</v>
      </c>
      <c r="L34" s="401">
        <f>'A3'!L34</f>
        <v>18.820749970000001</v>
      </c>
      <c r="M34" s="401">
        <f>'A3'!M34</f>
        <v>21718.789387060002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71.97407991999998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0.13383494999999998</v>
      </c>
      <c r="I36" s="401">
        <f>'A3'!I36</f>
        <v>0</v>
      </c>
      <c r="J36" s="401">
        <f>'A3'!J36</f>
        <v>4.03137597</v>
      </c>
      <c r="K36" s="401">
        <f>'A3'!K36</f>
        <v>76.139290839999973</v>
      </c>
      <c r="L36" s="401">
        <f>'A3'!L36</f>
        <v>3.406032545</v>
      </c>
      <c r="M36" s="401">
        <f>'A3'!M36</f>
        <v>2663.3459269550003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26.622558780000002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2.2074263799999998</v>
      </c>
      <c r="K37" s="401">
        <f>'A3'!K37</f>
        <v>28.829985160000003</v>
      </c>
      <c r="L37" s="401">
        <f>'A3'!L37</f>
        <v>15.414717425000001</v>
      </c>
      <c r="M37" s="401">
        <f>'A3'!M37</f>
        <v>18518.593647764996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536.84981230999983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54.354895580000004</v>
      </c>
      <c r="E41" s="401">
        <f>'A3'!E41</f>
        <v>38.121650960000004</v>
      </c>
      <c r="F41" s="401">
        <f>'A3'!F41</f>
        <v>351.70648212000003</v>
      </c>
      <c r="G41" s="401">
        <f>'A3'!G41</f>
        <v>0</v>
      </c>
      <c r="H41" s="401">
        <f>'A3'!H41</f>
        <v>4.6433356299999993</v>
      </c>
      <c r="I41" s="401">
        <f>'A3'!I41</f>
        <v>0</v>
      </c>
      <c r="J41" s="401">
        <f>'A3'!J41</f>
        <v>53.69080039</v>
      </c>
      <c r="K41" s="401">
        <f>'A3'!K41</f>
        <v>502.51716468000006</v>
      </c>
      <c r="L41" s="401">
        <f>'A3'!L41</f>
        <v>118.83545830500003</v>
      </c>
      <c r="M41" s="401">
        <f>'A3'!M41</f>
        <v>291648.10399279493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54.021175300000003</v>
      </c>
      <c r="E42" s="401">
        <f>'A3'!E42</f>
        <v>5.8085358200000021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59.829711120000006</v>
      </c>
      <c r="L42" s="401">
        <f>'A3'!L42</f>
        <v>0</v>
      </c>
      <c r="M42" s="401">
        <f>'A3'!M42</f>
        <v>149787.28892103996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0.33372027999999998</v>
      </c>
      <c r="E43" s="401">
        <f>'A3'!E43</f>
        <v>32.313115140000001</v>
      </c>
      <c r="F43" s="401">
        <f>'A3'!F43</f>
        <v>351.70648212000003</v>
      </c>
      <c r="G43" s="401">
        <f>'A3'!G43</f>
        <v>0</v>
      </c>
      <c r="H43" s="401">
        <f>'A3'!H43</f>
        <v>4.6433356299999993</v>
      </c>
      <c r="I43" s="401">
        <f>'A3'!I43</f>
        <v>0</v>
      </c>
      <c r="J43" s="401">
        <f>'A3'!J43</f>
        <v>53.69080039</v>
      </c>
      <c r="K43" s="401">
        <f>'A3'!K43</f>
        <v>442.68745356000005</v>
      </c>
      <c r="L43" s="401">
        <f>'A3'!L43</f>
        <v>118.83545830500003</v>
      </c>
      <c r="M43" s="401">
        <f>'A3'!M43</f>
        <v>141860.81507175497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118.91906716999999</v>
      </c>
      <c r="E44" s="401">
        <f>'A3'!E44</f>
        <v>192.25242202000001</v>
      </c>
      <c r="F44" s="401">
        <f>'A3'!F44</f>
        <v>431.28785964999986</v>
      </c>
      <c r="G44" s="401">
        <f>'A3'!G44</f>
        <v>14.161030599999997</v>
      </c>
      <c r="H44" s="401">
        <f>'A3'!H44</f>
        <v>10.291458860000001</v>
      </c>
      <c r="I44" s="401">
        <f>'A3'!I44</f>
        <v>7.4130116800000003</v>
      </c>
      <c r="J44" s="401">
        <f>'A3'!J44</f>
        <v>129.67798259000003</v>
      </c>
      <c r="K44" s="401">
        <f>'A3'!K44</f>
        <v>904.0028325699999</v>
      </c>
      <c r="L44" s="401">
        <f>'A3'!L44</f>
        <v>374.9501745199999</v>
      </c>
      <c r="M44" s="401">
        <f>'A3'!M44</f>
        <v>114840.45084860997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91.274397769999993</v>
      </c>
      <c r="E45" s="401">
        <f>'A3'!E45</f>
        <v>14.585745939999999</v>
      </c>
      <c r="F45" s="401">
        <f>'A3'!F45</f>
        <v>349.65612188999984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455.51626559999983</v>
      </c>
      <c r="L45" s="401">
        <f>'A3'!L45</f>
        <v>0</v>
      </c>
      <c r="M45" s="401">
        <f>'A3'!M45</f>
        <v>52612.48772094999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27.644669400000002</v>
      </c>
      <c r="E46" s="401">
        <f>'A3'!E46</f>
        <v>177.66667608</v>
      </c>
      <c r="F46" s="401">
        <f>'A3'!F46</f>
        <v>81.631737760000036</v>
      </c>
      <c r="G46" s="401">
        <f>'A3'!G46</f>
        <v>14.161030599999997</v>
      </c>
      <c r="H46" s="401">
        <f>'A3'!H46</f>
        <v>10.291458860000001</v>
      </c>
      <c r="I46" s="401">
        <f>'A3'!I46</f>
        <v>7.4130116800000003</v>
      </c>
      <c r="J46" s="401">
        <f>'A3'!J46</f>
        <v>129.67798259000003</v>
      </c>
      <c r="K46" s="401">
        <f>'A3'!K46</f>
        <v>448.48656697000001</v>
      </c>
      <c r="L46" s="401">
        <f>'A3'!L46</f>
        <v>374.9501745199999</v>
      </c>
      <c r="M46" s="401">
        <f>'A3'!M46</f>
        <v>62227.963127659968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101.37268526999999</v>
      </c>
      <c r="E47" s="401">
        <f>'A3'!E47</f>
        <v>149.58907877999997</v>
      </c>
      <c r="F47" s="401">
        <f>'A3'!F47</f>
        <v>168.47206937000004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419.43383341999998</v>
      </c>
      <c r="L47" s="401">
        <f>'A3'!L47</f>
        <v>11.140008654999999</v>
      </c>
      <c r="M47" s="401">
        <f>'A3'!M47</f>
        <v>44359.344404794996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98.569325729999989</v>
      </c>
      <c r="E48" s="401">
        <f>'A3'!E48</f>
        <v>149.43938167999997</v>
      </c>
      <c r="F48" s="401">
        <f>'A3'!F48</f>
        <v>168.44567837000005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416.45438578</v>
      </c>
      <c r="L48" s="401">
        <f>'A3'!L48</f>
        <v>11.091008655</v>
      </c>
      <c r="M48" s="401">
        <f>'A3'!M48</f>
        <v>7194.2266474750013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2.8033595399999998</v>
      </c>
      <c r="E49" s="401">
        <f>'A3'!E49</f>
        <v>0.14969710000000003</v>
      </c>
      <c r="F49" s="401">
        <f>'A3'!F49</f>
        <v>2.6390999999999998E-2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2.9794476399999996</v>
      </c>
      <c r="L49" s="401">
        <f>'A3'!L49</f>
        <v>4.9000000000000002E-2</v>
      </c>
      <c r="M49" s="401">
        <f>'A3'!M49</f>
        <v>37165.117757319997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274.64664801999999</v>
      </c>
      <c r="E50" s="401">
        <f>'A3'!E50</f>
        <v>379.96315175999996</v>
      </c>
      <c r="F50" s="401">
        <f>'A3'!F50</f>
        <v>951.46641113999988</v>
      </c>
      <c r="G50" s="401">
        <f>'A3'!G50</f>
        <v>14.161030599999997</v>
      </c>
      <c r="H50" s="401">
        <f>'A3'!H50</f>
        <v>14.93479449</v>
      </c>
      <c r="I50" s="401">
        <f>'A3'!I50</f>
        <v>7.4130116800000003</v>
      </c>
      <c r="J50" s="401">
        <f>'A3'!J50</f>
        <v>183.36878298000002</v>
      </c>
      <c r="K50" s="401">
        <f>'A3'!K50</f>
        <v>1825.9538306700001</v>
      </c>
      <c r="L50" s="401">
        <f>'A3'!L50</f>
        <v>504.92564147999991</v>
      </c>
      <c r="M50" s="401">
        <f>'A3'!M50</f>
        <v>450847.89924619987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267.10046826000001</v>
      </c>
      <c r="E52" s="401">
        <f>'A3'!E52</f>
        <v>310.3635289799999</v>
      </c>
      <c r="F52" s="401">
        <f>'A3'!F52</f>
        <v>937.98727526000016</v>
      </c>
      <c r="G52" s="401">
        <f>'A3'!G52</f>
        <v>12.642652339999998</v>
      </c>
      <c r="H52" s="401">
        <f>'A3'!H52</f>
        <v>14.131220959999998</v>
      </c>
      <c r="I52" s="401">
        <f>'A3'!I52</f>
        <v>6.3936710100000003</v>
      </c>
      <c r="J52" s="401">
        <f>'A3'!J52</f>
        <v>180.23118134999999</v>
      </c>
      <c r="K52" s="401">
        <f>'A3'!K52</f>
        <v>1728.84999816</v>
      </c>
      <c r="L52" s="401">
        <f>'A3'!L52</f>
        <v>482.47709365499986</v>
      </c>
      <c r="M52" s="401">
        <f>'A3'!M52</f>
        <v>437103.18292262399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7.5461797499999994</v>
      </c>
      <c r="E53" s="401">
        <f>'A3'!E53</f>
        <v>69.599622780000004</v>
      </c>
      <c r="F53" s="401">
        <f>'A3'!F53</f>
        <v>13.479135879999999</v>
      </c>
      <c r="G53" s="401">
        <f>'A3'!G53</f>
        <v>1.51837826</v>
      </c>
      <c r="H53" s="401">
        <f>'A3'!H53</f>
        <v>0.80357352999999998</v>
      </c>
      <c r="I53" s="401">
        <f>'A3'!I53</f>
        <v>1.0193406700000001</v>
      </c>
      <c r="J53" s="401">
        <f>'A3'!J53</f>
        <v>3.1376016299999998</v>
      </c>
      <c r="K53" s="401">
        <f>'A3'!K53</f>
        <v>97.10383250000001</v>
      </c>
      <c r="L53" s="401">
        <f>'A3'!L53</f>
        <v>22.448547824999999</v>
      </c>
      <c r="M53" s="401">
        <f>'A3'!M53</f>
        <v>13410.013097005001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334.70322654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2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3.9548560000000003E-2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0.63629075999999996</v>
      </c>
      <c r="O13" s="401">
        <f>'A4'!O13</f>
        <v>4.3603673799999996</v>
      </c>
      <c r="P13" s="401">
        <f>'A4'!P13</f>
        <v>0.33626294000000001</v>
      </c>
      <c r="Q13" s="401">
        <f>'A4'!Q13</f>
        <v>0</v>
      </c>
      <c r="R13" s="401">
        <f>'A4'!R13</f>
        <v>0</v>
      </c>
      <c r="S13" s="401">
        <f>'A4'!S13</f>
        <v>1.2997763799999997</v>
      </c>
      <c r="T13" s="401">
        <f>'A4'!T13</f>
        <v>0</v>
      </c>
      <c r="U13" s="401">
        <f>'A4'!U13</f>
        <v>2.6427999999999998E-3</v>
      </c>
      <c r="V13" s="401">
        <f>'A4'!V13</f>
        <v>0.49244204000000003</v>
      </c>
      <c r="W13" s="401">
        <f>'A4'!W13</f>
        <v>0</v>
      </c>
      <c r="X13" s="401">
        <f>'A4'!X13</f>
        <v>1.04986E-2</v>
      </c>
      <c r="Y13" s="401">
        <f>'A4'!Y13</f>
        <v>8.0697939999999996E-2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44.567990540000011</v>
      </c>
      <c r="AD13" s="401">
        <f>'A4'!AD13</f>
        <v>9.9009292999999996</v>
      </c>
      <c r="AE13" s="401">
        <f>'A4'!AE13</f>
        <v>0</v>
      </c>
      <c r="AF13" s="401">
        <f>'A4'!AF13</f>
        <v>0</v>
      </c>
      <c r="AG13" s="401">
        <f>'A4'!AG13</f>
        <v>7.3287111200000004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6.0000000000000001E-3</v>
      </c>
      <c r="AM13" s="401">
        <f>'A4'!AM13</f>
        <v>0</v>
      </c>
      <c r="AN13" s="401">
        <f>'A4'!AN13</f>
        <v>1.4999999999999999E-2</v>
      </c>
      <c r="AO13" s="401">
        <f>'A4'!AO13</f>
        <v>0</v>
      </c>
      <c r="AP13" s="401">
        <f>'A4'!AP13</f>
        <v>0</v>
      </c>
      <c r="AQ13" s="401">
        <f>'A4'!AQ13</f>
        <v>0</v>
      </c>
      <c r="AR13" s="401">
        <f>'A4'!AR13</f>
        <v>42.239729019999999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1.1501999999999999E-3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0.48250224000000003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0.55973474000000001</v>
      </c>
      <c r="AD14" s="401">
        <f>'A4'!AD14</f>
        <v>2.1920000000000002</v>
      </c>
      <c r="AE14" s="401">
        <f>'A4'!AE14</f>
        <v>0</v>
      </c>
      <c r="AF14" s="401">
        <f>'A4'!AF14</f>
        <v>0</v>
      </c>
      <c r="AG14" s="401">
        <f>'A4'!AG14</f>
        <v>0.24434776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1.4999999999999999E-2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40.667069919999996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3.9548560000000003E-2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0.63629075999999996</v>
      </c>
      <c r="O15" s="401">
        <f>'A4'!O15</f>
        <v>4.3603673799999996</v>
      </c>
      <c r="P15" s="401">
        <f>'A4'!P15</f>
        <v>0.33511274000000002</v>
      </c>
      <c r="Q15" s="401">
        <f>'A4'!Q15</f>
        <v>0</v>
      </c>
      <c r="R15" s="401">
        <f>'A4'!R15</f>
        <v>0</v>
      </c>
      <c r="S15" s="401">
        <f>'A4'!S15</f>
        <v>1.2997763799999997</v>
      </c>
      <c r="T15" s="401">
        <f>'A4'!T15</f>
        <v>0</v>
      </c>
      <c r="U15" s="401">
        <f>'A4'!U15</f>
        <v>2.6427999999999998E-3</v>
      </c>
      <c r="V15" s="401">
        <f>'A4'!V15</f>
        <v>9.9398000000000004E-3</v>
      </c>
      <c r="W15" s="401">
        <f>'A4'!W15</f>
        <v>0</v>
      </c>
      <c r="X15" s="401">
        <f>'A4'!X15</f>
        <v>1.04986E-2</v>
      </c>
      <c r="Y15" s="401">
        <f>'A4'!Y15</f>
        <v>8.0697939999999996E-2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44.008255800000008</v>
      </c>
      <c r="AD15" s="401">
        <f>'A4'!AD15</f>
        <v>7.7089292999999994</v>
      </c>
      <c r="AE15" s="401">
        <f>'A4'!AE15</f>
        <v>0</v>
      </c>
      <c r="AF15" s="401">
        <f>'A4'!AF15</f>
        <v>0</v>
      </c>
      <c r="AG15" s="401">
        <f>'A4'!AG15</f>
        <v>7.0843633600000002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6.0000000000000001E-3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0</v>
      </c>
      <c r="AR15" s="401">
        <f>'A4'!AR15</f>
        <v>1.5726590999999999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1.42958764</v>
      </c>
      <c r="M16" s="401">
        <f>'A4'!M16</f>
        <v>0</v>
      </c>
      <c r="N16" s="401">
        <f>'A4'!N16</f>
        <v>8.0050106799999998</v>
      </c>
      <c r="O16" s="401">
        <f>'A4'!O16</f>
        <v>2.6318954800000003</v>
      </c>
      <c r="P16" s="401">
        <f>'A4'!P16</f>
        <v>8.3031000000000008E-3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139.31974381999999</v>
      </c>
      <c r="AD16" s="401">
        <f>'A4'!AD16</f>
        <v>6.3776486799999983</v>
      </c>
      <c r="AE16" s="401">
        <f>'A4'!AE16</f>
        <v>0</v>
      </c>
      <c r="AF16" s="401">
        <f>'A4'!AF16</f>
        <v>0</v>
      </c>
      <c r="AG16" s="401">
        <f>'A4'!AG16</f>
        <v>12.635186780000003</v>
      </c>
      <c r="AH16" s="401">
        <f>'A4'!AH16</f>
        <v>0</v>
      </c>
      <c r="AI16" s="401">
        <f>'A4'!AI16</f>
        <v>0</v>
      </c>
      <c r="AJ16" s="401">
        <f>'A4'!AJ16</f>
        <v>0.54</v>
      </c>
      <c r="AK16" s="401">
        <f>'A4'!AK16</f>
        <v>0</v>
      </c>
      <c r="AL16" s="401">
        <f>'A4'!AL16</f>
        <v>0.60066407999999993</v>
      </c>
      <c r="AM16" s="401">
        <f>'A4'!AM16</f>
        <v>0</v>
      </c>
      <c r="AN16" s="401">
        <f>'A4'!AN16</f>
        <v>5.1999999999999998E-2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496.79822369000016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1.6E-2</v>
      </c>
      <c r="M17" s="401">
        <f>'A4'!M17</f>
        <v>0</v>
      </c>
      <c r="N17" s="401">
        <f>'A4'!N17</f>
        <v>0.26365174000000002</v>
      </c>
      <c r="O17" s="401">
        <f>'A4'!O17</f>
        <v>0.6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0.33353487999999992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0.12474414</v>
      </c>
      <c r="AH17" s="401">
        <f>'A4'!AH17</f>
        <v>0</v>
      </c>
      <c r="AI17" s="401">
        <f>'A4'!AI17</f>
        <v>0</v>
      </c>
      <c r="AJ17" s="401">
        <f>'A4'!AJ17</f>
        <v>0.27200000000000002</v>
      </c>
      <c r="AK17" s="401">
        <f>'A4'!AK17</f>
        <v>0</v>
      </c>
      <c r="AL17" s="401">
        <f>'A4'!AL17</f>
        <v>1.73116E-3</v>
      </c>
      <c r="AM17" s="401">
        <f>'A4'!AM17</f>
        <v>0</v>
      </c>
      <c r="AN17" s="401">
        <f>'A4'!AN17</f>
        <v>5.1999999999999998E-2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2.4096250600000002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1.41358764</v>
      </c>
      <c r="M18" s="401">
        <f>'A4'!M18</f>
        <v>0</v>
      </c>
      <c r="N18" s="401">
        <f>'A4'!N18</f>
        <v>7.7413589399999996</v>
      </c>
      <c r="O18" s="401">
        <f>'A4'!O18</f>
        <v>2.0318954800000002</v>
      </c>
      <c r="P18" s="401">
        <f>'A4'!P18</f>
        <v>8.3031000000000008E-3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138.98620893999998</v>
      </c>
      <c r="AD18" s="401">
        <f>'A4'!AD18</f>
        <v>6.3776486799999983</v>
      </c>
      <c r="AE18" s="401">
        <f>'A4'!AE18</f>
        <v>0</v>
      </c>
      <c r="AF18" s="401">
        <f>'A4'!AF18</f>
        <v>0</v>
      </c>
      <c r="AG18" s="401">
        <f>'A4'!AG18</f>
        <v>12.510442640000003</v>
      </c>
      <c r="AH18" s="401">
        <f>'A4'!AH18</f>
        <v>0</v>
      </c>
      <c r="AI18" s="401">
        <f>'A4'!AI18</f>
        <v>0</v>
      </c>
      <c r="AJ18" s="401">
        <f>'A4'!AJ18</f>
        <v>0.26800000000000002</v>
      </c>
      <c r="AK18" s="401">
        <f>'A4'!AK18</f>
        <v>0</v>
      </c>
      <c r="AL18" s="401">
        <f>'A4'!AL18</f>
        <v>0.59893291999999998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494.38859863000016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9.2794000000000001E-2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1.3105891799999998</v>
      </c>
      <c r="M19" s="401">
        <f>'A4'!M19</f>
        <v>0</v>
      </c>
      <c r="N19" s="401">
        <f>'A4'!N19</f>
        <v>0.50837208999999994</v>
      </c>
      <c r="O19" s="401">
        <f>'A4'!O19</f>
        <v>4.2648054000000002</v>
      </c>
      <c r="P19" s="401">
        <f>'A4'!P19</f>
        <v>7.8660599999999994E-3</v>
      </c>
      <c r="Q19" s="401">
        <f>'A4'!Q19</f>
        <v>0</v>
      </c>
      <c r="R19" s="401">
        <f>'A4'!R19</f>
        <v>0</v>
      </c>
      <c r="S19" s="401">
        <f>'A4'!S19</f>
        <v>1.3073269199999999</v>
      </c>
      <c r="T19" s="401">
        <f>'A4'!T19</f>
        <v>0</v>
      </c>
      <c r="U19" s="401">
        <f>'A4'!U19</f>
        <v>6.8659999999999997E-5</v>
      </c>
      <c r="V19" s="401">
        <f>'A4'!V19</f>
        <v>0.97569837999999998</v>
      </c>
      <c r="W19" s="401">
        <f>'A4'!W19</f>
        <v>0</v>
      </c>
      <c r="X19" s="401">
        <f>'A4'!X19</f>
        <v>1.04986E-2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15.255869629999999</v>
      </c>
      <c r="AD19" s="401">
        <f>'A4'!AD19</f>
        <v>48.109992590000012</v>
      </c>
      <c r="AE19" s="401">
        <f>'A4'!AE19</f>
        <v>0</v>
      </c>
      <c r="AF19" s="401">
        <f>'A4'!AF19</f>
        <v>0</v>
      </c>
      <c r="AG19" s="401">
        <f>'A4'!AG19</f>
        <v>3.0170500200000001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3.5999999999999997E-2</v>
      </c>
      <c r="AO19" s="401">
        <f>'A4'!AO19</f>
        <v>0</v>
      </c>
      <c r="AP19" s="401">
        <f>'A4'!AP19</f>
        <v>0</v>
      </c>
      <c r="AQ19" s="401">
        <f>'A4'!AQ19</f>
        <v>0.94985640000000005</v>
      </c>
      <c r="AR19" s="401">
        <f>'A4'!AR19</f>
        <v>282.98903749999994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9.2794000000000001E-2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1.0170927399999998</v>
      </c>
      <c r="M20" s="401">
        <f>'A4'!M20</f>
        <v>0</v>
      </c>
      <c r="N20" s="401">
        <f>'A4'!N20</f>
        <v>0.50837208999999994</v>
      </c>
      <c r="O20" s="401">
        <f>'A4'!O20</f>
        <v>4.1806850999999998</v>
      </c>
      <c r="P20" s="401">
        <f>'A4'!P20</f>
        <v>7.8660599999999994E-3</v>
      </c>
      <c r="Q20" s="401">
        <f>'A4'!Q20</f>
        <v>0</v>
      </c>
      <c r="R20" s="401">
        <f>'A4'!R20</f>
        <v>0</v>
      </c>
      <c r="S20" s="401">
        <f>'A4'!S20</f>
        <v>1.2598312599999999</v>
      </c>
      <c r="T20" s="401">
        <f>'A4'!T20</f>
        <v>0</v>
      </c>
      <c r="U20" s="401">
        <f>'A4'!U20</f>
        <v>6.8659999999999997E-5</v>
      </c>
      <c r="V20" s="401">
        <f>'A4'!V20</f>
        <v>0.97569837999999998</v>
      </c>
      <c r="W20" s="401">
        <f>'A4'!W20</f>
        <v>0</v>
      </c>
      <c r="X20" s="401">
        <f>'A4'!X20</f>
        <v>1.04986E-2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4.7808000099999992</v>
      </c>
      <c r="AD20" s="401">
        <f>'A4'!AD20</f>
        <v>43.793992590000009</v>
      </c>
      <c r="AE20" s="401">
        <f>'A4'!AE20</f>
        <v>0</v>
      </c>
      <c r="AF20" s="401">
        <f>'A4'!AF20</f>
        <v>0</v>
      </c>
      <c r="AG20" s="401">
        <f>'A4'!AG20</f>
        <v>1.7637811200000002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3.5999999999999997E-2</v>
      </c>
      <c r="AO20" s="401">
        <f>'A4'!AO20</f>
        <v>0</v>
      </c>
      <c r="AP20" s="401">
        <f>'A4'!AP20</f>
        <v>0</v>
      </c>
      <c r="AQ20" s="401">
        <f>'A4'!AQ20</f>
        <v>0.94985640000000005</v>
      </c>
      <c r="AR20" s="401">
        <f>'A4'!AR20</f>
        <v>44.935142259999985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0.29349644000000003</v>
      </c>
      <c r="M21" s="401">
        <f>'A4'!M21</f>
        <v>0</v>
      </c>
      <c r="N21" s="401">
        <f>'A4'!N21</f>
        <v>0</v>
      </c>
      <c r="O21" s="401">
        <f>'A4'!O21</f>
        <v>8.4120299999999995E-2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4.7495660000000002E-2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10.475069620000001</v>
      </c>
      <c r="AD21" s="401">
        <f>'A4'!AD21</f>
        <v>4.3159999999999998</v>
      </c>
      <c r="AE21" s="401">
        <f>'A4'!AE21</f>
        <v>0</v>
      </c>
      <c r="AF21" s="401">
        <f>'A4'!AF21</f>
        <v>0</v>
      </c>
      <c r="AG21" s="401">
        <f>'A4'!AG21</f>
        <v>1.2532689000000001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238.05389523999995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0.13234256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2.7401768199999998</v>
      </c>
      <c r="M22" s="401">
        <f>'A4'!M22</f>
        <v>0</v>
      </c>
      <c r="N22" s="401">
        <f>'A4'!N22</f>
        <v>9.1496735299999994</v>
      </c>
      <c r="O22" s="401">
        <f>'A4'!O22</f>
        <v>11.25706826</v>
      </c>
      <c r="P22" s="401">
        <f>'A4'!P22</f>
        <v>0.35243210000000003</v>
      </c>
      <c r="Q22" s="401">
        <f>'A4'!Q22</f>
        <v>0</v>
      </c>
      <c r="R22" s="401">
        <f>'A4'!R22</f>
        <v>0</v>
      </c>
      <c r="S22" s="401">
        <f>'A4'!S22</f>
        <v>2.6071032999999995</v>
      </c>
      <c r="T22" s="401">
        <f>'A4'!T22</f>
        <v>0</v>
      </c>
      <c r="U22" s="401">
        <f>'A4'!U22</f>
        <v>2.7114599999999997E-3</v>
      </c>
      <c r="V22" s="401">
        <f>'A4'!V22</f>
        <v>1.4681404200000001</v>
      </c>
      <c r="W22" s="401">
        <f>'A4'!W22</f>
        <v>0</v>
      </c>
      <c r="X22" s="401">
        <f>'A4'!X22</f>
        <v>2.0997200000000001E-2</v>
      </c>
      <c r="Y22" s="401">
        <f>'A4'!Y22</f>
        <v>8.0697939999999996E-2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199.14360399</v>
      </c>
      <c r="AD22" s="401">
        <f>'A4'!AD22</f>
        <v>64.388570570000013</v>
      </c>
      <c r="AE22" s="401">
        <f>'A4'!AE22</f>
        <v>0</v>
      </c>
      <c r="AF22" s="401">
        <f>'A4'!AF22</f>
        <v>0</v>
      </c>
      <c r="AG22" s="401">
        <f>'A4'!AG22</f>
        <v>22.980947920000006</v>
      </c>
      <c r="AH22" s="401">
        <f>'A4'!AH22</f>
        <v>0</v>
      </c>
      <c r="AI22" s="401">
        <f>'A4'!AI22</f>
        <v>0</v>
      </c>
      <c r="AJ22" s="401">
        <f>'A4'!AJ22</f>
        <v>0.54</v>
      </c>
      <c r="AK22" s="401">
        <f>'A4'!AK22</f>
        <v>0</v>
      </c>
      <c r="AL22" s="401">
        <f>'A4'!AL22</f>
        <v>0.60666407999999994</v>
      </c>
      <c r="AM22" s="401">
        <f>'A4'!AM22</f>
        <v>0</v>
      </c>
      <c r="AN22" s="401">
        <f>'A4'!AN22</f>
        <v>0.10299999999999999</v>
      </c>
      <c r="AO22" s="401">
        <f>'A4'!AO22</f>
        <v>0</v>
      </c>
      <c r="AP22" s="401">
        <f>'A4'!AP22</f>
        <v>0</v>
      </c>
      <c r="AQ22" s="401">
        <f>'A4'!AQ22</f>
        <v>0.94985640000000005</v>
      </c>
      <c r="AR22" s="401">
        <f>'A4'!AR22</f>
        <v>822.02699021000012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0.05</v>
      </c>
      <c r="AD25" s="401">
        <f>'A4'!AD25</f>
        <v>2.2599999999999998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4.04032E-3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0.05</v>
      </c>
      <c r="AD27" s="401">
        <f>'A4'!AD27</f>
        <v>2.2599999999999998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4.04032E-3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3.2217036800000001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1.49321E-2</v>
      </c>
      <c r="AE28" s="401">
        <f>'A4'!AE28</f>
        <v>0</v>
      </c>
      <c r="AF28" s="401">
        <f>'A4'!AF28</f>
        <v>0</v>
      </c>
      <c r="AG28" s="401">
        <f>'A4'!AG28</f>
        <v>5.3794771999999993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2.2069424199999998</v>
      </c>
      <c r="AR28" s="401">
        <f>'A4'!AR28</f>
        <v>2.0187249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3.2217036800000001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1.49321E-2</v>
      </c>
      <c r="AE30" s="401">
        <f>'A4'!AE30</f>
        <v>0</v>
      </c>
      <c r="AF30" s="401">
        <f>'A4'!AF30</f>
        <v>0</v>
      </c>
      <c r="AG30" s="401">
        <f>'A4'!AG30</f>
        <v>5.3794771999999993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2.2069424199999998</v>
      </c>
      <c r="AR30" s="401">
        <f>'A4'!AR30</f>
        <v>2.0187249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56.716016940000003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0.74215993999999996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2.2079103399999997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56.716016940000003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0.74215993999999996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2.2079103399999997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3.2217036800000001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56.716016940000003</v>
      </c>
      <c r="AA34" s="401">
        <f>'A4'!AA34</f>
        <v>0</v>
      </c>
      <c r="AB34" s="401">
        <f>'A4'!AB34</f>
        <v>0</v>
      </c>
      <c r="AC34" s="401">
        <f>'A4'!AC34</f>
        <v>0.05</v>
      </c>
      <c r="AD34" s="401">
        <f>'A4'!AD34</f>
        <v>3.0170920399999996</v>
      </c>
      <c r="AE34" s="401">
        <f>'A4'!AE34</f>
        <v>0</v>
      </c>
      <c r="AF34" s="401">
        <f>'A4'!AF34</f>
        <v>0</v>
      </c>
      <c r="AG34" s="401">
        <f>'A4'!AG34</f>
        <v>5.3794771999999993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4.4188930799999993</v>
      </c>
      <c r="AR34" s="401">
        <f>'A4'!AR34</f>
        <v>2.0187249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2.69370368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0.05</v>
      </c>
      <c r="AD36" s="401">
        <f>'A4'!AD36</f>
        <v>3.0170920400000001</v>
      </c>
      <c r="AE36" s="401">
        <f>'A4'!AE36</f>
        <v>0</v>
      </c>
      <c r="AF36" s="401">
        <f>'A4'!AF36</f>
        <v>0</v>
      </c>
      <c r="AG36" s="401">
        <f>'A4'!AG36</f>
        <v>5.3794771999999993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4.04032E-3</v>
      </c>
      <c r="AR36" s="401">
        <f>'A4'!AR36</f>
        <v>2.0187249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0.52800000000000002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56.716016940000003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4.4148527599999996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48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109.28536042000002</v>
      </c>
      <c r="AD41" s="401">
        <f>'A4'!AD41</f>
        <v>285.35300000000001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12.4251086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20.278364199999984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48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109.28536042000002</v>
      </c>
      <c r="AD43" s="401">
        <f>'A4'!AD43</f>
        <v>285.35300000000001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12.4251086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20.278364199999984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75.830953340000022</v>
      </c>
      <c r="O44" s="401">
        <f>'A4'!O44</f>
        <v>0.36583920000000003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197.81149982000005</v>
      </c>
      <c r="AD44" s="401">
        <f>'A4'!AD44</f>
        <v>238.18059276</v>
      </c>
      <c r="AE44" s="401">
        <f>'A4'!AE44</f>
        <v>0</v>
      </c>
      <c r="AF44" s="401">
        <f>'A4'!AF44</f>
        <v>0</v>
      </c>
      <c r="AG44" s="401">
        <f>'A4'!AG44</f>
        <v>13.501137999999997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973.17786436000017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75.830953340000022</v>
      </c>
      <c r="O46" s="401">
        <f>'A4'!O46</f>
        <v>0.36583920000000003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197.81149982000005</v>
      </c>
      <c r="AD46" s="401">
        <f>'A4'!AD46</f>
        <v>238.18059276</v>
      </c>
      <c r="AE46" s="401">
        <f>'A4'!AE46</f>
        <v>0</v>
      </c>
      <c r="AF46" s="401">
        <f>'A4'!AF46</f>
        <v>0</v>
      </c>
      <c r="AG46" s="401">
        <f>'A4'!AG46</f>
        <v>13.501137999999997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973.17786436000017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0.8</v>
      </c>
      <c r="AD47" s="401">
        <f>'A4'!AD47</f>
        <v>18.966000000000001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24.794034619999998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0.8</v>
      </c>
      <c r="AD48" s="401">
        <f>'A4'!AD48</f>
        <v>18.77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24.794034619999998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0.19600000000000001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75.830953340000022</v>
      </c>
      <c r="O50" s="401">
        <f>'A4'!O50</f>
        <v>0.36583920000000003</v>
      </c>
      <c r="P50" s="401">
        <f>'A4'!P50</f>
        <v>0</v>
      </c>
      <c r="Q50" s="401">
        <f>'A4'!Q50</f>
        <v>0</v>
      </c>
      <c r="R50" s="401">
        <f>'A4'!R50</f>
        <v>48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307.89686024000008</v>
      </c>
      <c r="AD50" s="401">
        <f>'A4'!AD50</f>
        <v>542.49959276000004</v>
      </c>
      <c r="AE50" s="401">
        <f>'A4'!AE50</f>
        <v>0</v>
      </c>
      <c r="AF50" s="401">
        <f>'A4'!AF50</f>
        <v>0</v>
      </c>
      <c r="AG50" s="401">
        <f>'A4'!AG50</f>
        <v>13.501137999999997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12.4251086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45.072398819999982</v>
      </c>
      <c r="AR50" s="401">
        <f>'A4'!AR50</f>
        <v>973.17786436000017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75.14828248000002</v>
      </c>
      <c r="O52" s="401">
        <f>'A4'!O52</f>
        <v>0.18291960000000002</v>
      </c>
      <c r="P52" s="401">
        <f>'A4'!P52</f>
        <v>0</v>
      </c>
      <c r="Q52" s="401">
        <f>'A4'!Q52</f>
        <v>0</v>
      </c>
      <c r="R52" s="401">
        <f>'A4'!R52</f>
        <v>24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307.89686023999997</v>
      </c>
      <c r="AD52" s="401">
        <f>'A4'!AD52</f>
        <v>541.14642443000002</v>
      </c>
      <c r="AE52" s="401">
        <f>'A4'!AE52</f>
        <v>0</v>
      </c>
      <c r="AF52" s="401">
        <f>'A4'!AF52</f>
        <v>0</v>
      </c>
      <c r="AG52" s="401">
        <f>'A4'!AG52</f>
        <v>9.4442264799999993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12.4251086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45.072398819999982</v>
      </c>
      <c r="AR52" s="401">
        <f>'A4'!AR52</f>
        <v>913.6598104200001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0.68267085999999999</v>
      </c>
      <c r="O53" s="401">
        <f>'A4'!O53</f>
        <v>0.18291960000000002</v>
      </c>
      <c r="P53" s="401">
        <f>'A4'!P53</f>
        <v>0</v>
      </c>
      <c r="Q53" s="401">
        <f>'A4'!Q53</f>
        <v>0</v>
      </c>
      <c r="R53" s="401">
        <f>'A4'!R53</f>
        <v>24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1.3531683299999999</v>
      </c>
      <c r="AE53" s="401">
        <f>'A4'!AE53</f>
        <v>0</v>
      </c>
      <c r="AF53" s="401">
        <f>'A4'!AF53</f>
        <v>0</v>
      </c>
      <c r="AG53" s="401">
        <f>'A4'!AG53</f>
        <v>4.0569115199999999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59.518053940000001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tabSelected="1" view="pageBreakPreview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48" sqref="M48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684.10500000000002</v>
      </c>
      <c r="E25" s="264">
        <f xml:space="preserve"> 'A5'!E25</f>
        <v>68.231203180000009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752.33620317999998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684.10500000000002</v>
      </c>
      <c r="E27" s="264">
        <f xml:space="preserve"> 'A5'!E27</f>
        <v>68.231203180000009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752.33620317999998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620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620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620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620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20.968885040000004</v>
      </c>
      <c r="E31" s="264">
        <f xml:space="preserve"> 'A5'!E31</f>
        <v>12.207085320000001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33.175970360000008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20.367523470000002</v>
      </c>
      <c r="E32" s="264">
        <f xml:space="preserve"> 'A5'!E32</f>
        <v>12.207085320000001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32.574608789999999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0.6013615699999999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0.6013615699999999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1325.0738850400001</v>
      </c>
      <c r="E34" s="264">
        <f xml:space="preserve"> 'A5'!E34</f>
        <v>80.438288500000013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1405.51217354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20.367523470000002</v>
      </c>
      <c r="E40" s="264">
        <f xml:space="preserve"> 'A5'!E40</f>
        <v>12.207085320000001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32.574608789999999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20.367523470000002</v>
      </c>
      <c r="E42" s="264">
        <f xml:space="preserve"> 'A5'!E42</f>
        <v>12.207085320000001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32.574608789999999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60.848212029999999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60.848212029999999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40.052999999999997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40.052999999999997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20.795212029999998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20.795212029999998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81.215735499999994</v>
      </c>
      <c r="E46" s="264">
        <f xml:space="preserve"> 'A5'!E46</f>
        <v>12.207085320000001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93.422820819999998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1406.28962054</v>
      </c>
      <c r="E48" s="264">
        <f xml:space="preserve"> 'A5'!E48</f>
        <v>92.645373820000017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1498.93499436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638798.03224117286</v>
      </c>
      <c r="E50" s="447">
        <f xml:space="preserve"> 'A5'!E50</f>
        <v>42620.159930860056</v>
      </c>
      <c r="F50" s="447">
        <f xml:space="preserve"> 'A5'!F50</f>
        <v>343.33171430999994</v>
      </c>
      <c r="G50" s="447">
        <f xml:space="preserve"> 'A5'!G50</f>
        <v>178.89670684999993</v>
      </c>
      <c r="H50" s="447">
        <f xml:space="preserve"> 'A5'!H50</f>
        <v>283.19659104999994</v>
      </c>
      <c r="I50" s="447">
        <f xml:space="preserve"> 'A5'!I50</f>
        <v>11.409124660000002</v>
      </c>
      <c r="J50" s="447">
        <f xml:space="preserve"> 'A5'!J50</f>
        <v>4.3133234899999993</v>
      </c>
      <c r="K50" s="447">
        <f xml:space="preserve"> 'A5'!K50</f>
        <v>72.641413940000007</v>
      </c>
      <c r="L50" s="447">
        <f xml:space="preserve"> 'A5'!L50</f>
        <v>142.24133793000001</v>
      </c>
      <c r="M50" s="447">
        <f xml:space="preserve"> 'A5'!M50</f>
        <v>682454.22238426295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2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392.80792680000002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392.80792680000002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392.80792680000002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392.80792680000002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1513.00572339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1513.00572339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1513.00572339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1513.00572339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1.66056274</v>
      </c>
      <c r="E31" s="111">
        <f>'A6'!E31</f>
        <v>11.36908332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13.029646059999999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11.36908332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11.36908332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1.66056274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1.66056274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1907.4742129299998</v>
      </c>
      <c r="E34" s="111">
        <f>'A6'!E34</f>
        <v>11.36908332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1918.8432962499999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11.36908332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11.36908332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11.36908332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11.36908332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391.43292680000002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391.43292680000002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391.43292680000002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391.43292680000002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391.43292680000002</v>
      </c>
      <c r="E46" s="111">
        <f>'A6'!E46</f>
        <v>11.36908332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402.80201012000003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2298.9071397299999</v>
      </c>
      <c r="E48" s="111">
        <f>'A6'!E48</f>
        <v>22.738166639999999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2321.6453063700001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294295.15392882994</v>
      </c>
      <c r="E50" s="448">
        <f>'A6'!E50</f>
        <v>7340.7344918899998</v>
      </c>
      <c r="F50" s="448">
        <f>'A6'!F50</f>
        <v>22069.784831649995</v>
      </c>
      <c r="G50" s="448">
        <f>'A6'!G50</f>
        <v>2775.1237532499995</v>
      </c>
      <c r="H50" s="448">
        <f>'A6'!H50</f>
        <v>2334.5900469000007</v>
      </c>
      <c r="I50" s="448">
        <f>'A6'!I50</f>
        <v>3739.0471607999993</v>
      </c>
      <c r="J50" s="448">
        <f>'A6'!J50</f>
        <v>490.75651468000001</v>
      </c>
      <c r="K50" s="448">
        <f>'A6'!K50</f>
        <v>1184.4259298599998</v>
      </c>
      <c r="L50" s="448">
        <f>'A6'!L50</f>
        <v>334229.61665785994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1145.1441299799999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1145.1441299799999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2133.0057233899997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2133.0057233899997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46.205616420000005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43.943692110000001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2.2619243099999999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3324.3554697899999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11.36908332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11.36908332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32.574608789999999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32.574608789999999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452.28113883000003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431.48592680000002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20.795212029999998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496.22483094000006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3820.5803007300001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1734.6921168399999</v>
      </c>
      <c r="E52" s="448">
        <f>'A7'!E52</f>
        <v>1478.64401847</v>
      </c>
      <c r="F52" s="448">
        <f>'A7'!F52</f>
        <v>1432.1194826799999</v>
      </c>
      <c r="G52" s="448">
        <f>'A7'!G52</f>
        <v>32.310622039999998</v>
      </c>
      <c r="H52" s="448">
        <f>'A7'!H52</f>
        <v>52.156842250000004</v>
      </c>
      <c r="I52" s="448">
        <f>'A7'!I52</f>
        <v>45.606426970000001</v>
      </c>
      <c r="J52" s="448">
        <f>'A7'!J52</f>
        <v>288.31873744999996</v>
      </c>
      <c r="K52" s="448">
        <f>'A7'!K52</f>
        <v>5063.8482467000003</v>
      </c>
      <c r="L52" s="448">
        <f>'A7'!L52</f>
        <v>808.57831734000001</v>
      </c>
      <c r="M52" s="448">
        <f>'A7'!M52</f>
        <v>1022556.2656061628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0.13234256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2.7401768199999998</v>
      </c>
      <c r="M45" s="394">
        <f>'A8'!M50</f>
        <v>0</v>
      </c>
      <c r="N45" s="394">
        <f>'A8'!N50</f>
        <v>88.202330550000028</v>
      </c>
      <c r="O45" s="394">
        <f>'A8'!O50</f>
        <v>11.62290746</v>
      </c>
      <c r="P45" s="394">
        <f>'A8'!P50</f>
        <v>0.35243210000000003</v>
      </c>
      <c r="Q45" s="394">
        <f>'A8'!Q50</f>
        <v>0</v>
      </c>
      <c r="R45" s="394">
        <f>'A8'!R50</f>
        <v>48</v>
      </c>
      <c r="S45" s="394">
        <f>'A8'!S50</f>
        <v>2.6071032999999995</v>
      </c>
      <c r="T45" s="394">
        <f>'A8'!T50</f>
        <v>0</v>
      </c>
      <c r="U45" s="394">
        <f>'A8'!U50</f>
        <v>2.7114599999999997E-3</v>
      </c>
      <c r="V45" s="394">
        <f>'A8'!V50</f>
        <v>1.4681404200000001</v>
      </c>
      <c r="W45" s="394">
        <f>'A8'!W50</f>
        <v>0</v>
      </c>
      <c r="X45" s="394">
        <f>'A8'!X50</f>
        <v>2.0997200000000001E-2</v>
      </c>
      <c r="Y45" s="394">
        <f>'A8'!Y50</f>
        <v>8.0697939999999996E-2</v>
      </c>
      <c r="Z45" s="394">
        <f>'A8'!Z50</f>
        <v>56.716016940000003</v>
      </c>
      <c r="AA45" s="394">
        <f>'A8'!AA50</f>
        <v>0</v>
      </c>
      <c r="AB45" s="394">
        <f>'A8'!AB50</f>
        <v>0</v>
      </c>
      <c r="AC45" s="394">
        <f>'A8'!AC50</f>
        <v>507.09046423000007</v>
      </c>
      <c r="AD45" s="394">
        <f>'A8'!AD50</f>
        <v>609.90525537000008</v>
      </c>
      <c r="AE45" s="394">
        <f>'A8'!AE50</f>
        <v>0</v>
      </c>
      <c r="AF45" s="394">
        <f>'A8'!AF50</f>
        <v>0</v>
      </c>
      <c r="AG45" s="394">
        <f>'A8'!AG50</f>
        <v>41.86156312</v>
      </c>
      <c r="AH45" s="394">
        <f>'A8'!AH50</f>
        <v>0</v>
      </c>
      <c r="AI45" s="394">
        <f>'A8'!AI50</f>
        <v>0</v>
      </c>
      <c r="AJ45" s="394">
        <f>'A8'!AJ50</f>
        <v>0.54</v>
      </c>
      <c r="AK45" s="394">
        <f>'A8'!AK50</f>
        <v>0</v>
      </c>
      <c r="AL45" s="394">
        <f>'A8'!AL50</f>
        <v>13.03177268</v>
      </c>
      <c r="AM45" s="394">
        <f>'A8'!AM50</f>
        <v>0</v>
      </c>
      <c r="AN45" s="394">
        <f>'A8'!AN50</f>
        <v>0.10299999999999999</v>
      </c>
      <c r="AO45" s="394">
        <f>'A8'!AO50</f>
        <v>0</v>
      </c>
      <c r="AP45" s="394">
        <f>'A8'!AP50</f>
        <v>0</v>
      </c>
      <c r="AQ45" s="394">
        <f>'A8'!AQ50</f>
        <v>50.441148299999981</v>
      </c>
      <c r="AR45" s="394">
        <f>'A8'!AR50</f>
        <v>1797.2235794700005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F18" sqref="F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179</v>
      </c>
      <c r="F18" s="332">
        <v>133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23</v>
      </c>
      <c r="F20" s="333"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9983.4561064500049</v>
      </c>
      <c r="F31" s="358">
        <v>3.3141698099999992</v>
      </c>
      <c r="G31" s="359">
        <v>556.47253422999984</v>
      </c>
      <c r="H31" s="359">
        <v>11171.308952909985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340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171199.353988683</v>
      </c>
      <c r="E13" s="401">
        <f t="shared" si="0"/>
        <v>6726.2547634500042</v>
      </c>
      <c r="F13" s="401">
        <f t="shared" si="0"/>
        <v>5.0322917399999998</v>
      </c>
      <c r="G13" s="401">
        <f t="shared" si="0"/>
        <v>1.5470811900000001</v>
      </c>
      <c r="H13" s="401">
        <f t="shared" si="0"/>
        <v>3.2482818999999998</v>
      </c>
      <c r="I13" s="401">
        <f t="shared" si="0"/>
        <v>5.0729766199999995</v>
      </c>
      <c r="J13" s="401">
        <f t="shared" si="0"/>
        <v>0</v>
      </c>
      <c r="K13" s="401">
        <f t="shared" si="0"/>
        <v>3.500549E-2</v>
      </c>
      <c r="L13" s="401">
        <f t="shared" si="0"/>
        <v>1.2585779499999996</v>
      </c>
      <c r="M13" s="401">
        <f t="shared" si="0"/>
        <v>177941.80296702299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132820.06714266297</v>
      </c>
      <c r="E14" s="122">
        <v>5069.2377576000054</v>
      </c>
      <c r="F14" s="122">
        <v>5.0322917399999998</v>
      </c>
      <c r="G14" s="122">
        <v>1.50389971</v>
      </c>
      <c r="H14" s="122">
        <v>3.0589521199999998</v>
      </c>
      <c r="I14" s="122">
        <v>5.0729766199999995</v>
      </c>
      <c r="J14" s="122">
        <v>0</v>
      </c>
      <c r="K14" s="122">
        <v>0</v>
      </c>
      <c r="L14" s="388">
        <v>1.2585779499999996</v>
      </c>
      <c r="M14" s="111">
        <f t="shared" ref="M14:M22" si="1">SUM(D14:L14)</f>
        <v>137905.23159840296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38379.286846020033</v>
      </c>
      <c r="E15" s="111">
        <v>1657.0170058499994</v>
      </c>
      <c r="F15" s="111">
        <v>0</v>
      </c>
      <c r="G15" s="111">
        <v>4.3181480000000001E-2</v>
      </c>
      <c r="H15" s="111">
        <v>0.18932978</v>
      </c>
      <c r="I15" s="111">
        <v>0</v>
      </c>
      <c r="J15" s="111">
        <v>0</v>
      </c>
      <c r="K15" s="111">
        <v>3.500549E-2</v>
      </c>
      <c r="L15" s="388">
        <v>0</v>
      </c>
      <c r="M15" s="111">
        <f t="shared" si="1"/>
        <v>40036.571368620032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57719.302469059912</v>
      </c>
      <c r="E16" s="401">
        <f t="shared" si="2"/>
        <v>8387.5353488300098</v>
      </c>
      <c r="F16" s="401">
        <f t="shared" si="2"/>
        <v>6.1213163300000026</v>
      </c>
      <c r="G16" s="401">
        <f t="shared" si="2"/>
        <v>8.6047426600000012</v>
      </c>
      <c r="H16" s="401">
        <f t="shared" si="2"/>
        <v>218.46484780999995</v>
      </c>
      <c r="I16" s="401">
        <f t="shared" si="2"/>
        <v>0.60244551999999996</v>
      </c>
      <c r="J16" s="401">
        <f t="shared" si="2"/>
        <v>0</v>
      </c>
      <c r="K16" s="401">
        <f t="shared" si="2"/>
        <v>0</v>
      </c>
      <c r="L16" s="401">
        <f t="shared" si="2"/>
        <v>33.299125980000007</v>
      </c>
      <c r="M16" s="111">
        <f t="shared" si="1"/>
        <v>66373.930296189923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35982.982232919931</v>
      </c>
      <c r="E17" s="122">
        <v>5143.3456363600135</v>
      </c>
      <c r="F17" s="122">
        <v>5.9807653500000022</v>
      </c>
      <c r="G17" s="122">
        <v>7.8554983300000014</v>
      </c>
      <c r="H17" s="122">
        <v>216.59922653999996</v>
      </c>
      <c r="I17" s="122">
        <v>0</v>
      </c>
      <c r="J17" s="122">
        <v>0</v>
      </c>
      <c r="K17" s="122">
        <v>0</v>
      </c>
      <c r="L17" s="388">
        <v>1.40234904</v>
      </c>
      <c r="M17" s="111">
        <f t="shared" si="1"/>
        <v>41358.165708539942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21736.320236139978</v>
      </c>
      <c r="E18" s="111">
        <v>3244.1897124699954</v>
      </c>
      <c r="F18" s="111">
        <v>0.14055097999999999</v>
      </c>
      <c r="G18" s="111">
        <v>0.74924433000000012</v>
      </c>
      <c r="H18" s="111">
        <v>1.8656212700000001</v>
      </c>
      <c r="I18" s="111">
        <v>0.60244551999999996</v>
      </c>
      <c r="J18" s="111">
        <v>0</v>
      </c>
      <c r="K18" s="111">
        <v>0</v>
      </c>
      <c r="L18" s="388">
        <v>31.896776940000006</v>
      </c>
      <c r="M18" s="111">
        <f t="shared" si="1"/>
        <v>25015.76458764997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137264.53960316005</v>
      </c>
      <c r="E19" s="401">
        <f t="shared" si="3"/>
        <v>7369.3904608400171</v>
      </c>
      <c r="F19" s="401">
        <f t="shared" si="3"/>
        <v>118.15531309999993</v>
      </c>
      <c r="G19" s="401">
        <f t="shared" si="3"/>
        <v>122.78932861999994</v>
      </c>
      <c r="H19" s="401">
        <f t="shared" si="3"/>
        <v>57.054755540000023</v>
      </c>
      <c r="I19" s="401">
        <f t="shared" si="3"/>
        <v>5.7337025200000022</v>
      </c>
      <c r="J19" s="401">
        <f t="shared" si="3"/>
        <v>7.569983000000001E-2</v>
      </c>
      <c r="K19" s="401">
        <f t="shared" si="3"/>
        <v>41.522984200000003</v>
      </c>
      <c r="L19" s="401">
        <f t="shared" si="3"/>
        <v>79.325625530000011</v>
      </c>
      <c r="M19" s="111">
        <f t="shared" si="1"/>
        <v>145058.5874733401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48368.813926099981</v>
      </c>
      <c r="E20" s="122">
        <v>6523.8516445100176</v>
      </c>
      <c r="F20" s="122">
        <v>117.80592533999993</v>
      </c>
      <c r="G20" s="122">
        <v>117.06116162999993</v>
      </c>
      <c r="H20" s="122">
        <v>48.81292644000002</v>
      </c>
      <c r="I20" s="122">
        <v>5.7249196400000022</v>
      </c>
      <c r="J20" s="122">
        <v>7.1850310000000014E-2</v>
      </c>
      <c r="K20" s="122">
        <v>41.083518000000005</v>
      </c>
      <c r="L20" s="388">
        <v>20.897714780000008</v>
      </c>
      <c r="M20" s="111">
        <f t="shared" si="1"/>
        <v>55244.12358675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88895.725677060065</v>
      </c>
      <c r="E21" s="111">
        <v>845.53881632999958</v>
      </c>
      <c r="F21" s="111">
        <v>0.34938775999999999</v>
      </c>
      <c r="G21" s="111">
        <v>5.7281669900000018</v>
      </c>
      <c r="H21" s="111">
        <v>8.2418291000000021</v>
      </c>
      <c r="I21" s="111">
        <v>8.7828799999999999E-3</v>
      </c>
      <c r="J21" s="111">
        <v>3.8495200000000004E-3</v>
      </c>
      <c r="K21" s="111">
        <v>0.43946620000000003</v>
      </c>
      <c r="L21" s="388">
        <v>58.427910750000002</v>
      </c>
      <c r="M21" s="111">
        <f t="shared" si="1"/>
        <v>89814.463886590063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366183.19606090296</v>
      </c>
      <c r="E22" s="401">
        <f t="shared" si="4"/>
        <v>22483.180573120029</v>
      </c>
      <c r="F22" s="401">
        <f t="shared" si="4"/>
        <v>129.30892116999993</v>
      </c>
      <c r="G22" s="401">
        <f t="shared" si="4"/>
        <v>132.94115246999993</v>
      </c>
      <c r="H22" s="401">
        <f t="shared" si="4"/>
        <v>278.76788524999995</v>
      </c>
      <c r="I22" s="401">
        <f t="shared" si="4"/>
        <v>11.409124660000002</v>
      </c>
      <c r="J22" s="401">
        <f t="shared" si="4"/>
        <v>7.569983000000001E-2</v>
      </c>
      <c r="K22" s="401">
        <f t="shared" si="4"/>
        <v>41.557989690000007</v>
      </c>
      <c r="L22" s="401">
        <f t="shared" si="4"/>
        <v>113.88332946000001</v>
      </c>
      <c r="M22" s="111">
        <f t="shared" si="1"/>
        <v>389374.320736553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3736.7589954500008</v>
      </c>
      <c r="E25" s="401">
        <f t="shared" si="5"/>
        <v>263.92072075999999</v>
      </c>
      <c r="F25" s="401">
        <f t="shared" si="5"/>
        <v>5.4062000000000001E-4</v>
      </c>
      <c r="G25" s="401">
        <f t="shared" si="5"/>
        <v>7.7173814699999994</v>
      </c>
      <c r="H25" s="401">
        <f t="shared" si="5"/>
        <v>4.4287057999999995</v>
      </c>
      <c r="I25" s="401">
        <f t="shared" si="5"/>
        <v>0</v>
      </c>
      <c r="J25" s="401">
        <f t="shared" si="5"/>
        <v>3.7208602200000001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4016.5472043200007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93.781537000000029</v>
      </c>
      <c r="E26" s="122">
        <v>3.8640684999999992</v>
      </c>
      <c r="F26" s="122">
        <v>5.4062000000000001E-4</v>
      </c>
      <c r="G26" s="122">
        <v>0</v>
      </c>
      <c r="H26" s="122">
        <v>4.4287057999999995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102.07485192000003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3642.977458450001</v>
      </c>
      <c r="E27" s="111">
        <v>260.05665226000002</v>
      </c>
      <c r="F27" s="111">
        <v>0</v>
      </c>
      <c r="G27" s="111">
        <v>7.7173814699999994</v>
      </c>
      <c r="H27" s="111">
        <v>0</v>
      </c>
      <c r="I27" s="111">
        <v>0</v>
      </c>
      <c r="J27" s="111">
        <v>3.7208602200000001</v>
      </c>
      <c r="K27" s="111">
        <v>0</v>
      </c>
      <c r="L27" s="388">
        <v>0</v>
      </c>
      <c r="M27" s="111">
        <f t="shared" si="6"/>
        <v>3914.472352400001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4086.6962552199993</v>
      </c>
      <c r="E28" s="401">
        <f t="shared" si="7"/>
        <v>87.922461149999975</v>
      </c>
      <c r="F28" s="401">
        <f t="shared" si="7"/>
        <v>0.21188516999999998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4174.8306015399994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2404.1186419999995</v>
      </c>
      <c r="E29" s="122">
        <v>64.506776379999977</v>
      </c>
      <c r="F29" s="122">
        <v>0.21188516999999998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2468.8373035499994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1682.5776132199999</v>
      </c>
      <c r="E30" s="111">
        <v>23.415684770000006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1705.99329799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1781.3532130200006</v>
      </c>
      <c r="E31" s="401">
        <f t="shared" si="8"/>
        <v>1013.6941083799998</v>
      </c>
      <c r="F31" s="401">
        <f t="shared" si="8"/>
        <v>84.96366101000001</v>
      </c>
      <c r="G31" s="401">
        <f t="shared" si="8"/>
        <v>35.463814639999995</v>
      </c>
      <c r="H31" s="401">
        <f t="shared" si="8"/>
        <v>0</v>
      </c>
      <c r="I31" s="401">
        <f t="shared" si="8"/>
        <v>0</v>
      </c>
      <c r="J31" s="401">
        <f t="shared" si="8"/>
        <v>0.51676343999999996</v>
      </c>
      <c r="K31" s="401">
        <f t="shared" si="8"/>
        <v>17.407222159999996</v>
      </c>
      <c r="L31" s="401">
        <f t="shared" si="8"/>
        <v>28.358008470000001</v>
      </c>
      <c r="M31" s="111">
        <f t="shared" si="6"/>
        <v>2961.7567911200003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1394.8563492600003</v>
      </c>
      <c r="E32" s="122">
        <v>738.83098830999984</v>
      </c>
      <c r="F32" s="122">
        <v>84.96366101000001</v>
      </c>
      <c r="G32" s="122">
        <v>35.463814639999995</v>
      </c>
      <c r="H32" s="122">
        <v>0</v>
      </c>
      <c r="I32" s="122">
        <v>0</v>
      </c>
      <c r="J32" s="122">
        <v>0.51676343999999996</v>
      </c>
      <c r="K32" s="122">
        <v>17.407222159999996</v>
      </c>
      <c r="L32" s="388">
        <v>0</v>
      </c>
      <c r="M32" s="111">
        <f t="shared" si="6"/>
        <v>2272.03879882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386.49686376000011</v>
      </c>
      <c r="E33" s="111">
        <v>274.86312006999998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28.358008470000001</v>
      </c>
      <c r="M33" s="111">
        <f t="shared" si="6"/>
        <v>689.71799230000011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9604.8084636900021</v>
      </c>
      <c r="E34" s="401">
        <f t="shared" si="9"/>
        <v>1365.5372902899996</v>
      </c>
      <c r="F34" s="401">
        <f t="shared" si="9"/>
        <v>85.176086800000007</v>
      </c>
      <c r="G34" s="401">
        <f t="shared" si="9"/>
        <v>43.181196109999995</v>
      </c>
      <c r="H34" s="401">
        <f t="shared" si="9"/>
        <v>4.4287057999999995</v>
      </c>
      <c r="I34" s="401">
        <f t="shared" si="9"/>
        <v>0</v>
      </c>
      <c r="J34" s="401">
        <f t="shared" si="9"/>
        <v>4.2376236599999997</v>
      </c>
      <c r="K34" s="401">
        <f t="shared" si="9"/>
        <v>17.407222159999996</v>
      </c>
      <c r="L34" s="401">
        <f t="shared" si="9"/>
        <v>28.358008470000001</v>
      </c>
      <c r="M34" s="111">
        <f t="shared" si="6"/>
        <v>11153.134596980002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865.10708684000019</v>
      </c>
      <c r="E36" s="112">
        <v>411.22256122999994</v>
      </c>
      <c r="F36" s="112">
        <v>0.21242578999999998</v>
      </c>
      <c r="G36" s="112">
        <v>34.468947619999994</v>
      </c>
      <c r="H36" s="112">
        <v>4.4287057999999995</v>
      </c>
      <c r="I36" s="112">
        <v>0</v>
      </c>
      <c r="J36" s="112">
        <v>0</v>
      </c>
      <c r="K36" s="112">
        <v>0.20953242</v>
      </c>
      <c r="L36" s="112">
        <v>0</v>
      </c>
      <c r="M36" s="111">
        <f>SUM(D36:L36)</f>
        <v>1315.6492597000001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8230.1646158000021</v>
      </c>
      <c r="E37" s="112">
        <v>951.49784440999986</v>
      </c>
      <c r="F37" s="112">
        <v>84.96366101000001</v>
      </c>
      <c r="G37" s="112">
        <v>8.7122484900000003</v>
      </c>
      <c r="H37" s="112">
        <v>0</v>
      </c>
      <c r="I37" s="112">
        <v>0</v>
      </c>
      <c r="J37" s="112">
        <v>4.2376236599999997</v>
      </c>
      <c r="K37" s="112">
        <v>17.197689739999998</v>
      </c>
      <c r="L37" s="112">
        <v>28.358008470000001</v>
      </c>
      <c r="M37" s="111">
        <f>SUM(D37:L37)</f>
        <v>9325.1316915800016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509.53676102999992</v>
      </c>
      <c r="E38" s="112">
        <v>2.8168846399999996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512.35364566999988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176521.46188665993</v>
      </c>
      <c r="E41" s="401">
        <f t="shared" si="10"/>
        <v>10005.222069740026</v>
      </c>
      <c r="F41" s="401">
        <f t="shared" si="10"/>
        <v>0</v>
      </c>
      <c r="G41" s="401">
        <f t="shared" si="10"/>
        <v>0.43399595000000002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186527.11795234997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113249.31791355993</v>
      </c>
      <c r="E42" s="122">
        <v>9496.7431870000255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122746.06110055996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63272.143973099999</v>
      </c>
      <c r="E43" s="111">
        <v>508.47888274000002</v>
      </c>
      <c r="F43" s="111">
        <v>0</v>
      </c>
      <c r="G43" s="111">
        <v>0.43399595000000002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63781.056851789996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57802.62659693</v>
      </c>
      <c r="E44" s="401">
        <f t="shared" si="12"/>
        <v>8237.8402789200027</v>
      </c>
      <c r="F44" s="401">
        <f t="shared" si="12"/>
        <v>128.84670634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6.5520997899999998</v>
      </c>
      <c r="L44" s="401">
        <f t="shared" si="12"/>
        <v>0</v>
      </c>
      <c r="M44" s="111">
        <f t="shared" si="11"/>
        <v>66175.865681980009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30508.394056169996</v>
      </c>
      <c r="E45" s="122">
        <v>7319.4703267700024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37827.864382939995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27294.232540760007</v>
      </c>
      <c r="E46" s="111">
        <v>918.36995214999956</v>
      </c>
      <c r="F46" s="111">
        <v>128.84670634</v>
      </c>
      <c r="G46" s="111">
        <v>0</v>
      </c>
      <c r="H46" s="111">
        <v>0</v>
      </c>
      <c r="I46" s="111">
        <v>0</v>
      </c>
      <c r="J46" s="111">
        <v>0</v>
      </c>
      <c r="K46" s="111">
        <v>6.5520997899999998</v>
      </c>
      <c r="L46" s="388">
        <v>0</v>
      </c>
      <c r="M46" s="111">
        <f t="shared" si="11"/>
        <v>28348.001299040003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27279.649612449994</v>
      </c>
      <c r="E47" s="401">
        <f t="shared" si="13"/>
        <v>435.73434496999994</v>
      </c>
      <c r="F47" s="401">
        <f t="shared" si="13"/>
        <v>0</v>
      </c>
      <c r="G47" s="401">
        <f t="shared" si="13"/>
        <v>2.3403623199999997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7.1241022999999997</v>
      </c>
      <c r="L47" s="401">
        <f t="shared" si="13"/>
        <v>0</v>
      </c>
      <c r="M47" s="111">
        <f t="shared" si="11"/>
        <v>27724.848422039991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4626.3979179400012</v>
      </c>
      <c r="E48" s="122">
        <v>297.82447131999987</v>
      </c>
      <c r="F48" s="122">
        <v>0</v>
      </c>
      <c r="G48" s="122">
        <v>2.3403623199999997</v>
      </c>
      <c r="H48" s="122">
        <v>0</v>
      </c>
      <c r="I48" s="122">
        <v>0</v>
      </c>
      <c r="J48" s="122">
        <v>0</v>
      </c>
      <c r="K48" s="122">
        <v>7.1241022999999997</v>
      </c>
      <c r="L48" s="388">
        <v>0</v>
      </c>
      <c r="M48" s="111">
        <f t="shared" si="11"/>
        <v>4933.6868538800018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22653.251694509992</v>
      </c>
      <c r="E49" s="111">
        <v>137.90987365000007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22791.161568159994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261603.73809603992</v>
      </c>
      <c r="E50" s="401">
        <f t="shared" si="14"/>
        <v>18678.796693630029</v>
      </c>
      <c r="F50" s="401">
        <f t="shared" si="14"/>
        <v>128.84670634</v>
      </c>
      <c r="G50" s="401">
        <f t="shared" si="14"/>
        <v>2.7743582699999996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13.67620209</v>
      </c>
      <c r="L50" s="401">
        <f t="shared" si="14"/>
        <v>0</v>
      </c>
      <c r="M50" s="111">
        <f t="shared" si="11"/>
        <v>280427.83205636992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256277.00922589915</v>
      </c>
      <c r="E52" s="112">
        <v>18398.413790859977</v>
      </c>
      <c r="F52" s="112">
        <v>64.551601219999995</v>
      </c>
      <c r="G52" s="112">
        <v>0.46791715999999994</v>
      </c>
      <c r="H52" s="112">
        <v>0</v>
      </c>
      <c r="I52" s="112">
        <v>0</v>
      </c>
      <c r="J52" s="112">
        <v>0</v>
      </c>
      <c r="K52" s="112">
        <v>6.8344623100000002</v>
      </c>
      <c r="L52" s="112">
        <v>0</v>
      </c>
      <c r="M52" s="111">
        <f>SUM(D52:L52)</f>
        <v>274747.27699744911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4999.5283368500013</v>
      </c>
      <c r="E53" s="112">
        <v>280.38290276999999</v>
      </c>
      <c r="F53" s="112">
        <v>64.295105120000002</v>
      </c>
      <c r="G53" s="112">
        <v>2.3064411100000002</v>
      </c>
      <c r="H53" s="112">
        <v>0</v>
      </c>
      <c r="I53" s="112">
        <v>0</v>
      </c>
      <c r="J53" s="112">
        <v>0</v>
      </c>
      <c r="K53" s="112">
        <v>6.8417397799999993</v>
      </c>
      <c r="L53" s="112">
        <v>0</v>
      </c>
      <c r="M53" s="111">
        <f>SUM(D53:L53)</f>
        <v>5353.3545256300022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327.20053326999999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327.20053326999999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327</v>
      </c>
    </row>
    <row r="3" spans="1:2" ht="15" customHeight="1">
      <c r="A3" s="473" t="s">
        <v>285</v>
      </c>
      <c r="B3" s="471" t="s">
        <v>286</v>
      </c>
    </row>
    <row r="4" spans="1:2" ht="15" customHeight="1">
      <c r="A4" s="467">
        <v>0.92414202820420277</v>
      </c>
      <c r="B4" s="468" t="s">
        <v>343</v>
      </c>
    </row>
    <row r="5" spans="1:2" ht="15" customHeight="1">
      <c r="A5" s="467">
        <v>4.2643176058150052E-2</v>
      </c>
      <c r="B5" s="468" t="s">
        <v>351</v>
      </c>
    </row>
    <row r="6" spans="1:2" ht="15" customHeight="1">
      <c r="A6" s="467">
        <v>1.1609980196144879E-2</v>
      </c>
      <c r="B6" s="468" t="s">
        <v>776</v>
      </c>
    </row>
    <row r="7" spans="1:2" ht="15" customHeight="1">
      <c r="A7" s="467">
        <v>5.9779263035139793E-3</v>
      </c>
      <c r="B7" s="468" t="s">
        <v>777</v>
      </c>
    </row>
    <row r="8" spans="1:2" ht="15" customHeight="1">
      <c r="A8" s="467">
        <v>2.8442446466871566E-3</v>
      </c>
      <c r="B8" s="468" t="s">
        <v>368</v>
      </c>
    </row>
    <row r="9" spans="1:2" ht="15" customHeight="1">
      <c r="A9" s="467">
        <v>2.3188250867207157E-3</v>
      </c>
      <c r="B9" s="468" t="s">
        <v>778</v>
      </c>
    </row>
    <row r="10" spans="1:2" ht="15" customHeight="1">
      <c r="A10" s="467">
        <v>2.1396422185376313E-3</v>
      </c>
      <c r="B10" s="468" t="s">
        <v>377</v>
      </c>
    </row>
    <row r="11" spans="1:2" ht="15" customHeight="1">
      <c r="A11" s="467">
        <v>1.7636282614239491E-3</v>
      </c>
      <c r="B11" s="468" t="s">
        <v>779</v>
      </c>
    </row>
    <row r="12" spans="1:2" ht="15" customHeight="1">
      <c r="A12" s="467">
        <v>1.490535778488033E-3</v>
      </c>
      <c r="B12" s="468" t="s">
        <v>780</v>
      </c>
    </row>
    <row r="13" spans="1:2" ht="15" customHeight="1">
      <c r="A13" s="467">
        <v>8.365421447352867E-4</v>
      </c>
      <c r="B13" s="468" t="s">
        <v>781</v>
      </c>
    </row>
    <row r="14" spans="1:2" ht="15" customHeight="1">
      <c r="A14" s="467">
        <v>6.0697388216802918E-4</v>
      </c>
      <c r="B14" s="468" t="s">
        <v>782</v>
      </c>
    </row>
    <row r="15" spans="1:2" ht="15" customHeight="1">
      <c r="A15" s="467">
        <v>5.6690894723705439E-4</v>
      </c>
      <c r="B15" s="468" t="s">
        <v>783</v>
      </c>
    </row>
    <row r="16" spans="1:2" ht="15" customHeight="1">
      <c r="A16" s="467">
        <v>4.8192267633604877E-4</v>
      </c>
      <c r="B16" s="468" t="s">
        <v>400</v>
      </c>
    </row>
    <row r="17" spans="1:2">
      <c r="A17" s="472">
        <v>3.5958659712595047E-4</v>
      </c>
      <c r="B17" s="466" t="s">
        <v>348</v>
      </c>
    </row>
    <row r="18" spans="1:2">
      <c r="A18" s="472">
        <v>2.9309039694148058E-4</v>
      </c>
      <c r="B18" s="466" t="s">
        <v>784</v>
      </c>
    </row>
    <row r="19" spans="1:2">
      <c r="A19" s="472">
        <v>2.5512971519916811E-4</v>
      </c>
      <c r="B19" s="466" t="s">
        <v>356</v>
      </c>
    </row>
    <row r="20" spans="1:2">
      <c r="A20" s="472">
        <v>1.4291375556500677E-4</v>
      </c>
      <c r="B20" s="466" t="s">
        <v>785</v>
      </c>
    </row>
    <row r="21" spans="1:2">
      <c r="A21" s="472">
        <v>1.2347437696075817E-4</v>
      </c>
      <c r="B21" s="466" t="s">
        <v>786</v>
      </c>
    </row>
    <row r="22" spans="1:2">
      <c r="A22" s="472">
        <v>1.1917134897964861E-4</v>
      </c>
      <c r="B22" s="466" t="s">
        <v>787</v>
      </c>
    </row>
    <row r="23" spans="1:2">
      <c r="A23" s="472">
        <v>1.1448679428254542E-4</v>
      </c>
      <c r="B23" s="466" t="s">
        <v>363</v>
      </c>
    </row>
    <row r="24" spans="1:2">
      <c r="A24" s="472">
        <v>1.1433820460875315E-4</v>
      </c>
      <c r="B24" s="466" t="s">
        <v>788</v>
      </c>
    </row>
    <row r="25" spans="1:2">
      <c r="A25" s="472">
        <v>9.9553272667518325E-5</v>
      </c>
      <c r="B25" s="466" t="s">
        <v>789</v>
      </c>
    </row>
    <row r="26" spans="1:2">
      <c r="A26" s="472">
        <v>8.8660039620771746E-5</v>
      </c>
      <c r="B26" s="466" t="s">
        <v>790</v>
      </c>
    </row>
    <row r="27" spans="1:2">
      <c r="A27" s="472">
        <v>7.9370665055211498E-5</v>
      </c>
      <c r="B27" s="466" t="s">
        <v>288</v>
      </c>
    </row>
    <row r="28" spans="1:2">
      <c r="A28" s="472">
        <v>7.8816078742813999E-5</v>
      </c>
      <c r="B28" s="466" t="s">
        <v>791</v>
      </c>
    </row>
    <row r="29" spans="1:2">
      <c r="A29" s="472">
        <v>7.1980393141561337E-5</v>
      </c>
      <c r="B29" s="466" t="s">
        <v>308</v>
      </c>
    </row>
    <row r="30" spans="1:2">
      <c r="A30" s="472">
        <v>5.8380408090262422E-5</v>
      </c>
      <c r="B30" s="466" t="s">
        <v>289</v>
      </c>
    </row>
    <row r="31" spans="1:2">
      <c r="A31" s="472">
        <v>5.406381751373756E-5</v>
      </c>
      <c r="B31" s="466" t="s">
        <v>792</v>
      </c>
    </row>
    <row r="32" spans="1:2">
      <c r="A32" s="472">
        <v>5.2839012791979261E-5</v>
      </c>
      <c r="B32" s="466" t="s">
        <v>315</v>
      </c>
    </row>
    <row r="33" spans="1:2" hidden="1">
      <c r="A33" s="472">
        <v>4.816066627359289E-5</v>
      </c>
      <c r="B33" s="466" t="s">
        <v>793</v>
      </c>
    </row>
    <row r="34" spans="1:2" hidden="1">
      <c r="A34" s="472">
        <v>4.2490246021367071E-5</v>
      </c>
      <c r="B34" s="466" t="s">
        <v>297</v>
      </c>
    </row>
    <row r="35" spans="1:2" hidden="1">
      <c r="A35" s="472">
        <v>3.9373609385362413E-5</v>
      </c>
      <c r="B35" s="466" t="s">
        <v>306</v>
      </c>
    </row>
    <row r="36" spans="1:2" hidden="1">
      <c r="A36" s="472">
        <v>3.454124052563813E-5</v>
      </c>
      <c r="B36" s="466" t="s">
        <v>794</v>
      </c>
    </row>
    <row r="37" spans="1:2" hidden="1">
      <c r="A37" s="472">
        <v>3.2665343577632863E-5</v>
      </c>
      <c r="B37" s="466" t="s">
        <v>310</v>
      </c>
    </row>
    <row r="38" spans="1:2" hidden="1">
      <c r="A38" s="472">
        <v>2.9564050051122335E-5</v>
      </c>
      <c r="B38" s="466" t="s">
        <v>302</v>
      </c>
    </row>
    <row r="39" spans="1:2" hidden="1">
      <c r="A39" s="472">
        <v>2.8737286417198325E-5</v>
      </c>
      <c r="B39" s="466" t="s">
        <v>795</v>
      </c>
    </row>
    <row r="40" spans="1:2" hidden="1">
      <c r="A40" s="472">
        <v>2.1366116577822643E-5</v>
      </c>
      <c r="B40" s="466" t="s">
        <v>303</v>
      </c>
    </row>
    <row r="41" spans="1:2" hidden="1">
      <c r="A41" s="472">
        <v>2.0167104346877444E-5</v>
      </c>
      <c r="B41" s="466" t="s">
        <v>292</v>
      </c>
    </row>
    <row r="42" spans="1:2" hidden="1">
      <c r="A42" s="472">
        <v>1.7628357993583533E-5</v>
      </c>
      <c r="B42" s="466" t="s">
        <v>293</v>
      </c>
    </row>
    <row r="43" spans="1:2" hidden="1">
      <c r="A43" s="472">
        <v>1.6023533388807673E-5</v>
      </c>
      <c r="B43" s="466" t="s">
        <v>329</v>
      </c>
    </row>
    <row r="44" spans="1:2" hidden="1">
      <c r="A44" s="472">
        <v>1.3081541612204598E-5</v>
      </c>
      <c r="B44" s="466" t="s">
        <v>304</v>
      </c>
    </row>
    <row r="45" spans="1:2" hidden="1">
      <c r="A45" s="472">
        <v>1.2472049096680855E-5</v>
      </c>
      <c r="B45" s="466" t="s">
        <v>296</v>
      </c>
    </row>
    <row r="46" spans="1:2" hidden="1">
      <c r="A46" s="472">
        <v>1.2185905677114086E-5</v>
      </c>
      <c r="B46" s="466" t="s">
        <v>301</v>
      </c>
    </row>
    <row r="47" spans="1:2" hidden="1">
      <c r="A47" s="472">
        <v>1.1961729970232846E-5</v>
      </c>
      <c r="B47" s="466" t="s">
        <v>796</v>
      </c>
    </row>
    <row r="48" spans="1:2" hidden="1">
      <c r="A48" s="472">
        <v>1.165262462069624E-5</v>
      </c>
      <c r="B48" s="466" t="s">
        <v>291</v>
      </c>
    </row>
    <row r="49" spans="1:2" hidden="1">
      <c r="A49" s="472">
        <v>1.0892542435310888E-5</v>
      </c>
      <c r="B49" s="466" t="s">
        <v>307</v>
      </c>
    </row>
    <row r="50" spans="1:2" hidden="1">
      <c r="A50" s="472">
        <v>9.0879383769765775E-6</v>
      </c>
      <c r="B50" s="466" t="s">
        <v>328</v>
      </c>
    </row>
    <row r="51" spans="1:2" hidden="1">
      <c r="A51" s="472">
        <v>8.5526277835318229E-6</v>
      </c>
      <c r="B51" s="466" t="s">
        <v>299</v>
      </c>
    </row>
    <row r="52" spans="1:2" hidden="1">
      <c r="A52" s="472">
        <v>8.1626634010155324E-6</v>
      </c>
      <c r="B52" s="466" t="s">
        <v>298</v>
      </c>
    </row>
    <row r="53" spans="1:2" hidden="1">
      <c r="A53" s="472">
        <v>6.4515718542105901E-6</v>
      </c>
      <c r="B53" s="466" t="s">
        <v>316</v>
      </c>
    </row>
    <row r="54" spans="1:2" hidden="1">
      <c r="A54" s="472">
        <v>4.6880993678711149E-6</v>
      </c>
      <c r="B54" s="466" t="s">
        <v>300</v>
      </c>
    </row>
    <row r="55" spans="1:2" hidden="1">
      <c r="A55" s="472">
        <v>3.9796604525716205E-6</v>
      </c>
      <c r="B55" s="466" t="s">
        <v>290</v>
      </c>
    </row>
    <row r="56" spans="1:2" hidden="1">
      <c r="A56" s="472">
        <v>3.4789970688656241E-6</v>
      </c>
      <c r="B56" s="466" t="s">
        <v>320</v>
      </c>
    </row>
    <row r="57" spans="1:2" hidden="1">
      <c r="A57" s="472">
        <v>3.4241129604225267E-6</v>
      </c>
      <c r="B57" s="466" t="s">
        <v>323</v>
      </c>
    </row>
    <row r="58" spans="1:2" hidden="1">
      <c r="A58" s="472">
        <v>3.0517518147944069E-6</v>
      </c>
      <c r="B58" s="466" t="s">
        <v>294</v>
      </c>
    </row>
    <row r="59" spans="1:2" hidden="1">
      <c r="A59" s="472">
        <v>2.9619946669782541E-6</v>
      </c>
      <c r="B59" s="466" t="s">
        <v>330</v>
      </c>
    </row>
    <row r="60" spans="1:2" hidden="1">
      <c r="A60" s="472">
        <v>2.8057121982462902E-6</v>
      </c>
      <c r="B60" s="466" t="s">
        <v>305</v>
      </c>
    </row>
    <row r="61" spans="1:2" hidden="1">
      <c r="A61" s="472">
        <v>2.4774135880909709E-6</v>
      </c>
      <c r="B61" s="466" t="s">
        <v>317</v>
      </c>
    </row>
    <row r="62" spans="1:2" hidden="1">
      <c r="A62" s="472">
        <v>2.1362262703560848E-6</v>
      </c>
      <c r="B62" s="466" t="s">
        <v>311</v>
      </c>
    </row>
    <row r="63" spans="1:2" hidden="1">
      <c r="A63" s="472">
        <v>1.3061497767320061E-6</v>
      </c>
      <c r="B63" s="466" t="s">
        <v>319</v>
      </c>
    </row>
    <row r="64" spans="1:2" hidden="1">
      <c r="A64" s="472">
        <v>1.1962867113994074E-6</v>
      </c>
      <c r="B64" s="466" t="s">
        <v>295</v>
      </c>
    </row>
    <row r="65" spans="1:2" hidden="1">
      <c r="A65" s="472">
        <v>1.1047341569555754E-6</v>
      </c>
      <c r="B65" s="466" t="s">
        <v>314</v>
      </c>
    </row>
    <row r="66" spans="1:2" hidden="1">
      <c r="A66" s="472">
        <v>8.2619301736968022E-7</v>
      </c>
      <c r="B66" s="466" t="s">
        <v>325</v>
      </c>
    </row>
    <row r="67" spans="1:2" hidden="1">
      <c r="A67" s="472">
        <v>5.92039852070115E-7</v>
      </c>
      <c r="B67" s="466" t="s">
        <v>321</v>
      </c>
    </row>
    <row r="68" spans="1:2" hidden="1">
      <c r="A68" s="472">
        <v>4.6872783855978987E-7</v>
      </c>
      <c r="B68" s="466" t="s">
        <v>326</v>
      </c>
    </row>
    <row r="69" spans="1:2" hidden="1">
      <c r="A69" s="472">
        <v>3.7842638028995084E-7</v>
      </c>
      <c r="B69" s="466" t="s">
        <v>318</v>
      </c>
    </row>
    <row r="70" spans="1:2" hidden="1">
      <c r="A70" s="472">
        <v>3.6575501847463411E-7</v>
      </c>
      <c r="B70" s="466" t="s">
        <v>322</v>
      </c>
    </row>
    <row r="71" spans="1:2" hidden="1">
      <c r="A71" s="472">
        <v>3.3569269962738476E-7</v>
      </c>
      <c r="B71" s="466" t="s">
        <v>309</v>
      </c>
    </row>
    <row r="72" spans="1:2" hidden="1">
      <c r="A72" s="472">
        <v>3.203200491756846E-7</v>
      </c>
      <c r="B72" s="466" t="s">
        <v>324</v>
      </c>
    </row>
    <row r="73" spans="1:2" hidden="1">
      <c r="A73" s="472">
        <v>3.0517518147944069E-7</v>
      </c>
      <c r="B73" s="466" t="s">
        <v>331</v>
      </c>
    </row>
    <row r="74" spans="1:2" hidden="1">
      <c r="A74" s="472">
        <v>2.4414014518355258E-7</v>
      </c>
      <c r="B74" s="466" t="s">
        <v>797</v>
      </c>
    </row>
    <row r="75" spans="1:2" hidden="1">
      <c r="A75" s="472">
        <v>1.2207007259177629E-7</v>
      </c>
      <c r="B75" s="466" t="s">
        <v>798</v>
      </c>
    </row>
    <row r="76" spans="1:2" hidden="1">
      <c r="A76" s="472">
        <v>3.0517518147944072E-8</v>
      </c>
      <c r="B76" s="466" t="s">
        <v>332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April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67404.359116990003</v>
      </c>
      <c r="E13" s="401">
        <f t="shared" si="0"/>
        <v>910.96430652999959</v>
      </c>
      <c r="F13" s="401">
        <f t="shared" si="0"/>
        <v>6486.0961681599974</v>
      </c>
      <c r="G13" s="401">
        <f t="shared" si="0"/>
        <v>297.64533093999989</v>
      </c>
      <c r="H13" s="401">
        <f t="shared" si="0"/>
        <v>781.01482085000032</v>
      </c>
      <c r="I13" s="401">
        <f t="shared" si="0"/>
        <v>758.18998998999996</v>
      </c>
      <c r="J13" s="401">
        <f t="shared" si="0"/>
        <v>47.127397900000012</v>
      </c>
      <c r="K13" s="401">
        <f t="shared" si="0"/>
        <v>32.802180500000006</v>
      </c>
      <c r="L13" s="111">
        <f t="shared" ref="L13:L22" si="1">SUM(D13:K13)</f>
        <v>76718.199311860008</v>
      </c>
    </row>
    <row r="14" spans="1:17" s="14" customFormat="1" ht="18" customHeight="1">
      <c r="A14" s="30"/>
      <c r="B14" s="31" t="s">
        <v>15</v>
      </c>
      <c r="C14" s="31"/>
      <c r="D14" s="122">
        <v>13030.251719599972</v>
      </c>
      <c r="E14" s="122">
        <v>161.03009077999988</v>
      </c>
      <c r="F14" s="122">
        <v>1528.7499196700007</v>
      </c>
      <c r="G14" s="122">
        <v>47.81292255000001</v>
      </c>
      <c r="H14" s="122">
        <v>37.046220390000002</v>
      </c>
      <c r="I14" s="122">
        <v>96.010605000000027</v>
      </c>
      <c r="J14" s="122">
        <v>0.29338323999999999</v>
      </c>
      <c r="K14" s="122">
        <v>20.811765699999999</v>
      </c>
      <c r="L14" s="111">
        <f t="shared" si="1"/>
        <v>14922.006626929971</v>
      </c>
    </row>
    <row r="15" spans="1:17" s="14" customFormat="1" ht="18" customHeight="1">
      <c r="A15" s="30"/>
      <c r="B15" s="31" t="s">
        <v>16</v>
      </c>
      <c r="C15" s="31"/>
      <c r="D15" s="111">
        <v>54374.107397390027</v>
      </c>
      <c r="E15" s="111">
        <v>749.93421574999968</v>
      </c>
      <c r="F15" s="111">
        <v>4957.3462484899965</v>
      </c>
      <c r="G15" s="111">
        <v>249.8324083899999</v>
      </c>
      <c r="H15" s="111">
        <v>743.96860046000029</v>
      </c>
      <c r="I15" s="111">
        <v>662.1793849899999</v>
      </c>
      <c r="J15" s="111">
        <v>46.834014660000015</v>
      </c>
      <c r="K15" s="111">
        <v>11.990414800000005</v>
      </c>
      <c r="L15" s="111">
        <f t="shared" si="1"/>
        <v>61796.192684930022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37110.448595720009</v>
      </c>
      <c r="E16" s="401">
        <f t="shared" si="2"/>
        <v>362.94740628999989</v>
      </c>
      <c r="F16" s="401">
        <f t="shared" si="2"/>
        <v>3128.0510555199994</v>
      </c>
      <c r="G16" s="401">
        <f t="shared" si="2"/>
        <v>128.16910556000002</v>
      </c>
      <c r="H16" s="401">
        <f t="shared" si="2"/>
        <v>343.19198246999997</v>
      </c>
      <c r="I16" s="401">
        <f t="shared" si="2"/>
        <v>266.81143233000006</v>
      </c>
      <c r="J16" s="401">
        <f t="shared" si="2"/>
        <v>5.7879319999999987</v>
      </c>
      <c r="K16" s="401">
        <f t="shared" si="2"/>
        <v>226.40272211000004</v>
      </c>
      <c r="L16" s="111">
        <f t="shared" si="1"/>
        <v>41571.810232000011</v>
      </c>
    </row>
    <row r="17" spans="1:14" s="14" customFormat="1" ht="18" customHeight="1">
      <c r="A17" s="30"/>
      <c r="B17" s="31" t="s">
        <v>15</v>
      </c>
      <c r="C17" s="31"/>
      <c r="D17" s="122">
        <v>21855.36891414001</v>
      </c>
      <c r="E17" s="122">
        <v>77.252643809999952</v>
      </c>
      <c r="F17" s="122">
        <v>787.59208134000028</v>
      </c>
      <c r="G17" s="122">
        <v>13.866606129999996</v>
      </c>
      <c r="H17" s="122">
        <v>4.6766139000000004</v>
      </c>
      <c r="I17" s="122">
        <v>57.133989100000001</v>
      </c>
      <c r="J17" s="122">
        <v>0</v>
      </c>
      <c r="K17" s="122">
        <v>0.63429445000000007</v>
      </c>
      <c r="L17" s="111">
        <f t="shared" si="1"/>
        <v>22796.525142870007</v>
      </c>
    </row>
    <row r="18" spans="1:14" s="14" customFormat="1" ht="18" customHeight="1">
      <c r="A18" s="30"/>
      <c r="B18" s="31" t="s">
        <v>16</v>
      </c>
      <c r="C18" s="31"/>
      <c r="D18" s="111">
        <v>15255.079681579995</v>
      </c>
      <c r="E18" s="111">
        <v>285.69476247999995</v>
      </c>
      <c r="F18" s="111">
        <v>2340.4589741799991</v>
      </c>
      <c r="G18" s="111">
        <v>114.30249943000001</v>
      </c>
      <c r="H18" s="111">
        <v>338.51536856999996</v>
      </c>
      <c r="I18" s="111">
        <v>209.67744323000005</v>
      </c>
      <c r="J18" s="111">
        <v>5.7879319999999987</v>
      </c>
      <c r="K18" s="111">
        <v>225.76842766000004</v>
      </c>
      <c r="L18" s="111">
        <f t="shared" si="1"/>
        <v>18775.285089129993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27523.31430865002</v>
      </c>
      <c r="E19" s="401">
        <f t="shared" si="3"/>
        <v>790.73372107000012</v>
      </c>
      <c r="F19" s="401">
        <f t="shared" si="3"/>
        <v>5654.8242765999994</v>
      </c>
      <c r="G19" s="401">
        <f t="shared" si="3"/>
        <v>301.95753472000001</v>
      </c>
      <c r="H19" s="401">
        <f t="shared" si="3"/>
        <v>209.81494043999993</v>
      </c>
      <c r="I19" s="401">
        <f t="shared" si="3"/>
        <v>504.99421583999998</v>
      </c>
      <c r="J19" s="401">
        <f t="shared" si="3"/>
        <v>4.1825877299999989</v>
      </c>
      <c r="K19" s="401">
        <f t="shared" si="3"/>
        <v>97.087740789999998</v>
      </c>
      <c r="L19" s="111">
        <f t="shared" si="1"/>
        <v>35086.909325840017</v>
      </c>
    </row>
    <row r="20" spans="1:14" s="14" customFormat="1" ht="18" customHeight="1">
      <c r="A20" s="30"/>
      <c r="B20" s="31" t="s">
        <v>15</v>
      </c>
      <c r="C20" s="31"/>
      <c r="D20" s="122">
        <v>5156.6497181599934</v>
      </c>
      <c r="E20" s="122">
        <v>197.33815840999998</v>
      </c>
      <c r="F20" s="122">
        <v>1641.18611261</v>
      </c>
      <c r="G20" s="122">
        <v>185.39711197000005</v>
      </c>
      <c r="H20" s="122">
        <v>159.79937658999992</v>
      </c>
      <c r="I20" s="122">
        <v>164.27191415999999</v>
      </c>
      <c r="J20" s="122">
        <v>3.7383888499999993</v>
      </c>
      <c r="K20" s="122">
        <v>28.253978460000013</v>
      </c>
      <c r="L20" s="111">
        <f t="shared" si="1"/>
        <v>7536.6347592099937</v>
      </c>
    </row>
    <row r="21" spans="1:14" s="14" customFormat="1" ht="18" customHeight="1">
      <c r="A21" s="30"/>
      <c r="B21" s="31" t="s">
        <v>16</v>
      </c>
      <c r="C21" s="31"/>
      <c r="D21" s="111">
        <v>22366.664590490025</v>
      </c>
      <c r="E21" s="111">
        <v>593.39556266000011</v>
      </c>
      <c r="F21" s="111">
        <v>4013.6381639899996</v>
      </c>
      <c r="G21" s="111">
        <v>116.56042274999999</v>
      </c>
      <c r="H21" s="111">
        <v>50.015563849999992</v>
      </c>
      <c r="I21" s="111">
        <v>340.72230167999999</v>
      </c>
      <c r="J21" s="111">
        <v>0.44419888000000002</v>
      </c>
      <c r="K21" s="111">
        <v>68.833762329999985</v>
      </c>
      <c r="L21" s="111">
        <f t="shared" si="1"/>
        <v>27550.274566630025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132038.12202136003</v>
      </c>
      <c r="E22" s="401">
        <f t="shared" si="4"/>
        <v>2064.6454338899998</v>
      </c>
      <c r="F22" s="401">
        <f t="shared" si="4"/>
        <v>15268.971500279997</v>
      </c>
      <c r="G22" s="401">
        <f t="shared" si="4"/>
        <v>727.77197121999995</v>
      </c>
      <c r="H22" s="401">
        <f t="shared" si="4"/>
        <v>1334.0217437600004</v>
      </c>
      <c r="I22" s="401">
        <f t="shared" si="4"/>
        <v>1529.99563816</v>
      </c>
      <c r="J22" s="401">
        <f t="shared" si="4"/>
        <v>57.097917630000012</v>
      </c>
      <c r="K22" s="401">
        <f t="shared" si="4"/>
        <v>356.29264340000003</v>
      </c>
      <c r="L22" s="111">
        <f t="shared" si="1"/>
        <v>153376.91886970002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121.39734885999998</v>
      </c>
      <c r="E25" s="401">
        <f t="shared" si="5"/>
        <v>246.55704767999998</v>
      </c>
      <c r="F25" s="401">
        <f t="shared" si="5"/>
        <v>84.746739039999994</v>
      </c>
      <c r="G25" s="401">
        <f t="shared" si="5"/>
        <v>34.187185410000005</v>
      </c>
      <c r="H25" s="401">
        <f t="shared" si="5"/>
        <v>0.99810840999999995</v>
      </c>
      <c r="I25" s="401">
        <f t="shared" si="5"/>
        <v>402.22056668999994</v>
      </c>
      <c r="J25" s="401">
        <f t="shared" si="5"/>
        <v>4.5440640200000004</v>
      </c>
      <c r="K25" s="401">
        <f t="shared" si="5"/>
        <v>1.1570201600000001</v>
      </c>
      <c r="L25" s="111">
        <f t="shared" ref="L25:L38" si="6">SUM(D25:K25)</f>
        <v>895.80808026999978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30.991817269999999</v>
      </c>
      <c r="F26" s="122">
        <v>10.17449154</v>
      </c>
      <c r="G26" s="122">
        <v>0</v>
      </c>
      <c r="H26" s="122">
        <v>0.99810840999999995</v>
      </c>
      <c r="I26" s="122">
        <v>56.644522800000004</v>
      </c>
      <c r="J26" s="122">
        <v>6.9000000000000006E-2</v>
      </c>
      <c r="K26" s="122">
        <v>0</v>
      </c>
      <c r="L26" s="111">
        <f t="shared" si="6"/>
        <v>98.877940019999997</v>
      </c>
    </row>
    <row r="27" spans="1:14" s="14" customFormat="1" ht="18" customHeight="1">
      <c r="A27" s="30"/>
      <c r="B27" s="31" t="s">
        <v>16</v>
      </c>
      <c r="C27" s="31"/>
      <c r="D27" s="111">
        <v>121.39734885999998</v>
      </c>
      <c r="E27" s="111">
        <v>215.56523040999997</v>
      </c>
      <c r="F27" s="111">
        <v>74.572247499999989</v>
      </c>
      <c r="G27" s="111">
        <v>34.187185410000005</v>
      </c>
      <c r="H27" s="111">
        <v>0</v>
      </c>
      <c r="I27" s="111">
        <v>345.57604388999994</v>
      </c>
      <c r="J27" s="111">
        <v>4.4750640200000005</v>
      </c>
      <c r="K27" s="111">
        <v>1.1570201600000001</v>
      </c>
      <c r="L27" s="111">
        <f t="shared" si="6"/>
        <v>796.93014024999979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6262.3139871799985</v>
      </c>
      <c r="E28" s="401">
        <f t="shared" si="7"/>
        <v>56.436803300000001</v>
      </c>
      <c r="F28" s="401">
        <f t="shared" si="7"/>
        <v>143.27690864000002</v>
      </c>
      <c r="G28" s="401">
        <f t="shared" si="7"/>
        <v>25.517484630000002</v>
      </c>
      <c r="H28" s="401">
        <f t="shared" si="7"/>
        <v>2.0779814500000002</v>
      </c>
      <c r="I28" s="401">
        <f t="shared" si="7"/>
        <v>99.499803319999998</v>
      </c>
      <c r="J28" s="401">
        <f t="shared" si="7"/>
        <v>1.0579599999999999E-3</v>
      </c>
      <c r="K28" s="401">
        <f t="shared" si="7"/>
        <v>1.28557692</v>
      </c>
      <c r="L28" s="111">
        <f t="shared" si="6"/>
        <v>6590.4096033999986</v>
      </c>
    </row>
    <row r="29" spans="1:14" s="14" customFormat="1" ht="18" customHeight="1">
      <c r="A29" s="30"/>
      <c r="B29" s="31" t="s">
        <v>15</v>
      </c>
      <c r="C29" s="12"/>
      <c r="D29" s="122">
        <v>1387.7040981999996</v>
      </c>
      <c r="E29" s="122">
        <v>9.0739774200000003</v>
      </c>
      <c r="F29" s="122">
        <v>1.8942873199999999</v>
      </c>
      <c r="G29" s="122">
        <v>0.14370312000000002</v>
      </c>
      <c r="H29" s="122">
        <v>0</v>
      </c>
      <c r="I29" s="122">
        <v>26.351293399999999</v>
      </c>
      <c r="J29" s="122">
        <v>0</v>
      </c>
      <c r="K29" s="122">
        <v>0</v>
      </c>
      <c r="L29" s="111">
        <f t="shared" si="6"/>
        <v>1425.1673594599997</v>
      </c>
    </row>
    <row r="30" spans="1:14" s="14" customFormat="1" ht="18" customHeight="1">
      <c r="A30" s="30"/>
      <c r="B30" s="31" t="s">
        <v>16</v>
      </c>
      <c r="C30" s="31"/>
      <c r="D30" s="111">
        <v>4874.6098889799987</v>
      </c>
      <c r="E30" s="111">
        <v>47.362825880000003</v>
      </c>
      <c r="F30" s="111">
        <v>141.38262132000003</v>
      </c>
      <c r="G30" s="111">
        <v>25.373781510000001</v>
      </c>
      <c r="H30" s="111">
        <v>2.0779814500000002</v>
      </c>
      <c r="I30" s="111">
        <v>73.148509919999995</v>
      </c>
      <c r="J30" s="111">
        <v>1.0579599999999999E-3</v>
      </c>
      <c r="K30" s="111">
        <v>1.28557692</v>
      </c>
      <c r="L30" s="111">
        <f t="shared" si="6"/>
        <v>5165.2422439399988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2717.7272548200003</v>
      </c>
      <c r="E31" s="401">
        <f t="shared" si="8"/>
        <v>118.97002549999999</v>
      </c>
      <c r="F31" s="401">
        <f t="shared" si="8"/>
        <v>62.25827005</v>
      </c>
      <c r="G31" s="401">
        <f t="shared" si="8"/>
        <v>3.7797465899999998</v>
      </c>
      <c r="H31" s="401">
        <f t="shared" si="8"/>
        <v>0</v>
      </c>
      <c r="I31" s="401">
        <f t="shared" si="8"/>
        <v>52.701329270000002</v>
      </c>
      <c r="J31" s="401">
        <f t="shared" si="8"/>
        <v>6.9454210000000002E-2</v>
      </c>
      <c r="K31" s="401">
        <f t="shared" si="8"/>
        <v>0.14099999999999999</v>
      </c>
      <c r="L31" s="111">
        <f t="shared" si="6"/>
        <v>2955.6470804400001</v>
      </c>
    </row>
    <row r="32" spans="1:14" s="14" customFormat="1" ht="18" customHeight="1">
      <c r="A32" s="30"/>
      <c r="B32" s="31" t="s">
        <v>15</v>
      </c>
      <c r="C32" s="12"/>
      <c r="D32" s="122">
        <v>2677.8660302700005</v>
      </c>
      <c r="E32" s="122">
        <v>11.37382324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2689.2398535100006</v>
      </c>
    </row>
    <row r="33" spans="1:15" s="14" customFormat="1" ht="18" customHeight="1">
      <c r="A33" s="30"/>
      <c r="B33" s="31" t="s">
        <v>16</v>
      </c>
      <c r="C33" s="31"/>
      <c r="D33" s="111">
        <v>39.86122455000001</v>
      </c>
      <c r="E33" s="111">
        <v>107.59620225999998</v>
      </c>
      <c r="F33" s="111">
        <v>62.25827005</v>
      </c>
      <c r="G33" s="111">
        <v>3.7797465899999998</v>
      </c>
      <c r="H33" s="111">
        <v>0</v>
      </c>
      <c r="I33" s="111">
        <v>52.701329270000002</v>
      </c>
      <c r="J33" s="111">
        <v>6.9454210000000002E-2</v>
      </c>
      <c r="K33" s="111">
        <v>0.14099999999999999</v>
      </c>
      <c r="L33" s="111">
        <f t="shared" si="6"/>
        <v>266.40722693000004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9101.4385908599997</v>
      </c>
      <c r="E34" s="401">
        <f t="shared" si="9"/>
        <v>421.96387647999995</v>
      </c>
      <c r="F34" s="401">
        <f t="shared" si="9"/>
        <v>290.28191773000003</v>
      </c>
      <c r="G34" s="401">
        <f t="shared" si="9"/>
        <v>63.484416630000005</v>
      </c>
      <c r="H34" s="401">
        <f t="shared" si="9"/>
        <v>3.0760898600000002</v>
      </c>
      <c r="I34" s="401">
        <f t="shared" si="9"/>
        <v>554.42169927999998</v>
      </c>
      <c r="J34" s="401">
        <f t="shared" si="9"/>
        <v>4.6145761900000002</v>
      </c>
      <c r="K34" s="401">
        <f t="shared" si="9"/>
        <v>2.5835970800000001</v>
      </c>
      <c r="L34" s="111">
        <f t="shared" si="6"/>
        <v>10441.864764110001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115.13184484000003</v>
      </c>
      <c r="E36" s="112">
        <v>255.91417772999998</v>
      </c>
      <c r="F36" s="112">
        <v>276.72009079999998</v>
      </c>
      <c r="G36" s="112">
        <v>63.484416630000005</v>
      </c>
      <c r="H36" s="112">
        <v>3.0760898600000002</v>
      </c>
      <c r="I36" s="112">
        <v>551.12234855000008</v>
      </c>
      <c r="J36" s="112">
        <v>0.38277837999999997</v>
      </c>
      <c r="K36" s="112">
        <v>2.3195970799999994</v>
      </c>
      <c r="L36" s="111">
        <f t="shared" si="6"/>
        <v>1268.1513438700001</v>
      </c>
    </row>
    <row r="37" spans="1:15" s="14" customFormat="1" ht="18" customHeight="1">
      <c r="A37" s="29"/>
      <c r="B37" s="12" t="s">
        <v>22</v>
      </c>
      <c r="C37" s="12"/>
      <c r="D37" s="112">
        <v>8984.5487460199965</v>
      </c>
      <c r="E37" s="112">
        <v>143.31153210999997</v>
      </c>
      <c r="F37" s="112">
        <v>13.561826930000001</v>
      </c>
      <c r="G37" s="112">
        <v>0</v>
      </c>
      <c r="H37" s="112">
        <v>0</v>
      </c>
      <c r="I37" s="112">
        <v>3.2993507300000005</v>
      </c>
      <c r="J37" s="112">
        <v>4.2317978099999998</v>
      </c>
      <c r="K37" s="112">
        <v>0.26400000000000001</v>
      </c>
      <c r="L37" s="111">
        <f t="shared" si="6"/>
        <v>9149.2172535999944</v>
      </c>
    </row>
    <row r="38" spans="1:15" s="14" customFormat="1" ht="18" customHeight="1">
      <c r="A38" s="29"/>
      <c r="B38" s="12" t="s">
        <v>23</v>
      </c>
      <c r="C38" s="12"/>
      <c r="D38" s="112">
        <v>1.758</v>
      </c>
      <c r="E38" s="112">
        <v>22.738166639999999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24.496166639999998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95108.975421279974</v>
      </c>
      <c r="E41" s="401">
        <f t="shared" si="10"/>
        <v>2782.9803691700008</v>
      </c>
      <c r="F41" s="401">
        <f t="shared" si="10"/>
        <v>3263.0400782199999</v>
      </c>
      <c r="G41" s="401">
        <f t="shared" si="10"/>
        <v>1295.3224069599996</v>
      </c>
      <c r="H41" s="401">
        <f t="shared" si="10"/>
        <v>382.18919951000021</v>
      </c>
      <c r="I41" s="401">
        <f t="shared" si="10"/>
        <v>1256.3053866799992</v>
      </c>
      <c r="J41" s="401">
        <f t="shared" si="10"/>
        <v>226.84043941999997</v>
      </c>
      <c r="K41" s="401">
        <f t="shared" si="10"/>
        <v>183.9801162199999</v>
      </c>
      <c r="L41" s="111">
        <f t="shared" ref="L41:L50" si="11">SUM(D41:K41)</f>
        <v>104499.63341745999</v>
      </c>
    </row>
    <row r="42" spans="1:15" s="14" customFormat="1" ht="18" customHeight="1">
      <c r="A42" s="30"/>
      <c r="B42" s="31" t="s">
        <v>15</v>
      </c>
      <c r="C42" s="31"/>
      <c r="D42" s="122">
        <v>25053.588822940001</v>
      </c>
      <c r="E42" s="122">
        <v>490.30310688999998</v>
      </c>
      <c r="F42" s="122">
        <v>1024.1393272599998</v>
      </c>
      <c r="G42" s="122">
        <v>252.37191563999974</v>
      </c>
      <c r="H42" s="122">
        <v>19.39319905</v>
      </c>
      <c r="I42" s="122">
        <v>141.60173757999999</v>
      </c>
      <c r="J42" s="122">
        <v>0</v>
      </c>
      <c r="K42" s="122">
        <v>0</v>
      </c>
      <c r="L42" s="111">
        <f t="shared" si="11"/>
        <v>26981.398109360001</v>
      </c>
    </row>
    <row r="43" spans="1:15" s="14" customFormat="1" ht="18" customHeight="1">
      <c r="A43" s="30"/>
      <c r="B43" s="31" t="s">
        <v>16</v>
      </c>
      <c r="C43" s="31"/>
      <c r="D43" s="111">
        <v>70055.386598339974</v>
      </c>
      <c r="E43" s="111">
        <v>2292.6772622800008</v>
      </c>
      <c r="F43" s="111">
        <v>2238.9007509600001</v>
      </c>
      <c r="G43" s="111">
        <v>1042.9504913199999</v>
      </c>
      <c r="H43" s="111">
        <v>362.79600046000019</v>
      </c>
      <c r="I43" s="111">
        <v>1114.7036490999992</v>
      </c>
      <c r="J43" s="111">
        <v>226.84043941999997</v>
      </c>
      <c r="K43" s="111">
        <v>183.9801162199999</v>
      </c>
      <c r="L43" s="111">
        <f t="shared" si="11"/>
        <v>77518.235308099989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42103.186040019958</v>
      </c>
      <c r="E44" s="401">
        <f t="shared" si="12"/>
        <v>1366.0652531699998</v>
      </c>
      <c r="F44" s="401">
        <f t="shared" si="12"/>
        <v>2367.0596598800003</v>
      </c>
      <c r="G44" s="401">
        <f t="shared" si="12"/>
        <v>567.4707795600001</v>
      </c>
      <c r="H44" s="401">
        <f t="shared" si="12"/>
        <v>215.73590704</v>
      </c>
      <c r="I44" s="401">
        <f t="shared" si="12"/>
        <v>146.82496402000004</v>
      </c>
      <c r="J44" s="401">
        <f t="shared" si="12"/>
        <v>0</v>
      </c>
      <c r="K44" s="401">
        <f t="shared" si="12"/>
        <v>619.28955584999983</v>
      </c>
      <c r="L44" s="111">
        <f t="shared" si="11"/>
        <v>47385.632159539957</v>
      </c>
    </row>
    <row r="45" spans="1:15" s="14" customFormat="1" ht="18" customHeight="1">
      <c r="A45" s="30"/>
      <c r="B45" s="31" t="s">
        <v>15</v>
      </c>
      <c r="C45" s="31"/>
      <c r="D45" s="122">
        <v>13298.874723219995</v>
      </c>
      <c r="E45" s="122">
        <v>109.01652313000001</v>
      </c>
      <c r="F45" s="122">
        <v>690.76253630000031</v>
      </c>
      <c r="G45" s="122">
        <v>59.527811479999997</v>
      </c>
      <c r="H45" s="122">
        <v>75.035594180000004</v>
      </c>
      <c r="I45" s="122">
        <v>95.889884100000046</v>
      </c>
      <c r="J45" s="122">
        <v>0</v>
      </c>
      <c r="K45" s="122">
        <v>0</v>
      </c>
      <c r="L45" s="111">
        <f t="shared" si="11"/>
        <v>14329.107072409997</v>
      </c>
    </row>
    <row r="46" spans="1:15" s="14" customFormat="1" ht="18" customHeight="1">
      <c r="A46" s="30"/>
      <c r="B46" s="31" t="s">
        <v>16</v>
      </c>
      <c r="C46" s="31"/>
      <c r="D46" s="111">
        <v>28804.311316799965</v>
      </c>
      <c r="E46" s="111">
        <v>1257.0487300399998</v>
      </c>
      <c r="F46" s="111">
        <v>1676.2971235799998</v>
      </c>
      <c r="G46" s="111">
        <v>507.94296808000007</v>
      </c>
      <c r="H46" s="111">
        <v>140.70031286</v>
      </c>
      <c r="I46" s="111">
        <v>50.935079919999986</v>
      </c>
      <c r="J46" s="111">
        <v>0</v>
      </c>
      <c r="K46" s="111">
        <v>619.28955584999983</v>
      </c>
      <c r="L46" s="111">
        <f t="shared" si="11"/>
        <v>33056.525087129965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13644.524715580006</v>
      </c>
      <c r="E47" s="401">
        <f t="shared" si="13"/>
        <v>682.3413925399999</v>
      </c>
      <c r="F47" s="401">
        <f t="shared" si="13"/>
        <v>880.4316755399999</v>
      </c>
      <c r="G47" s="401">
        <f t="shared" si="13"/>
        <v>121.07417888000003</v>
      </c>
      <c r="H47" s="401">
        <f t="shared" si="13"/>
        <v>399.56710673000009</v>
      </c>
      <c r="I47" s="401">
        <f t="shared" si="13"/>
        <v>251.49947266000009</v>
      </c>
      <c r="J47" s="401">
        <f t="shared" si="13"/>
        <v>202.20358144000002</v>
      </c>
      <c r="K47" s="401">
        <f t="shared" si="13"/>
        <v>22.280017310000012</v>
      </c>
      <c r="L47" s="111">
        <f t="shared" si="11"/>
        <v>16203.922140680008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763.73843439999962</v>
      </c>
      <c r="E48" s="122">
        <v>121.94522219999998</v>
      </c>
      <c r="F48" s="122">
        <v>438.06828037999992</v>
      </c>
      <c r="G48" s="122">
        <v>48.22424714000001</v>
      </c>
      <c r="H48" s="122">
        <v>275.09608039000011</v>
      </c>
      <c r="I48" s="122">
        <v>163.74011734000007</v>
      </c>
      <c r="J48" s="122">
        <v>0</v>
      </c>
      <c r="K48" s="122">
        <v>22.182017310000013</v>
      </c>
      <c r="L48" s="111">
        <f t="shared" si="11"/>
        <v>1832.9943991599996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12880.786281180006</v>
      </c>
      <c r="E49" s="111">
        <v>560.39617033999991</v>
      </c>
      <c r="F49" s="111">
        <v>442.36339515999998</v>
      </c>
      <c r="G49" s="111">
        <v>72.849931740000031</v>
      </c>
      <c r="H49" s="111">
        <v>124.47102633999999</v>
      </c>
      <c r="I49" s="111">
        <v>87.759355320000012</v>
      </c>
      <c r="J49" s="111">
        <v>202.20358144000002</v>
      </c>
      <c r="K49" s="111">
        <v>9.8000000000000018E-2</v>
      </c>
      <c r="L49" s="111">
        <f t="shared" si="11"/>
        <v>14370.927741520007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150856.68617687994</v>
      </c>
      <c r="E50" s="401">
        <f t="shared" si="14"/>
        <v>4831.3870148800006</v>
      </c>
      <c r="F50" s="401">
        <f t="shared" si="14"/>
        <v>6510.5314136400002</v>
      </c>
      <c r="G50" s="401">
        <f t="shared" si="14"/>
        <v>1983.8673653999997</v>
      </c>
      <c r="H50" s="401">
        <f t="shared" si="14"/>
        <v>997.49221328000033</v>
      </c>
      <c r="I50" s="401">
        <f t="shared" si="14"/>
        <v>1654.6298233599994</v>
      </c>
      <c r="J50" s="401">
        <f t="shared" si="14"/>
        <v>429.04402085999999</v>
      </c>
      <c r="K50" s="401">
        <f t="shared" si="14"/>
        <v>825.54968937999979</v>
      </c>
      <c r="L50" s="111">
        <f t="shared" si="11"/>
        <v>168089.18771767992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143448.51710684987</v>
      </c>
      <c r="E52" s="112">
        <v>4592.148231990006</v>
      </c>
      <c r="F52" s="112">
        <v>6452.3219477600187</v>
      </c>
      <c r="G52" s="112">
        <v>1794.5544992700013</v>
      </c>
      <c r="H52" s="112">
        <v>996.48921328000017</v>
      </c>
      <c r="I52" s="112">
        <v>1654.6298233600007</v>
      </c>
      <c r="J52" s="112">
        <v>422.12734843999993</v>
      </c>
      <c r="K52" s="112">
        <v>783.79066241000055</v>
      </c>
      <c r="L52" s="111">
        <f>SUM(D52:K52)</f>
        <v>160144.57883335988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7408.1690700299978</v>
      </c>
      <c r="E53" s="112">
        <v>239.23878289000001</v>
      </c>
      <c r="F53" s="112">
        <v>58.209465879999996</v>
      </c>
      <c r="G53" s="112">
        <v>181.81017285999999</v>
      </c>
      <c r="H53" s="112">
        <v>1.0029999999999999</v>
      </c>
      <c r="I53" s="112">
        <v>0</v>
      </c>
      <c r="J53" s="112">
        <v>6.9166724199999994</v>
      </c>
      <c r="K53" s="112">
        <v>41.759026970000001</v>
      </c>
      <c r="L53" s="111">
        <f>SUM(D53:K53)</f>
        <v>7937.1061910499984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7.50269327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7.50269327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D1" sqref="D1:D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April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>SUM(D14:D15)</f>
        <v>614.87670458000002</v>
      </c>
      <c r="E13" s="401">
        <f t="shared" ref="E13:M13" si="0">SUM(E14:E15)</f>
        <v>442.28944036000007</v>
      </c>
      <c r="F13" s="401">
        <f t="shared" si="0"/>
        <v>188.39497929999999</v>
      </c>
      <c r="G13" s="401">
        <f t="shared" si="0"/>
        <v>0.38860496</v>
      </c>
      <c r="H13" s="401">
        <f t="shared" si="0"/>
        <v>6.2147874400000012</v>
      </c>
      <c r="I13" s="401">
        <f t="shared" si="0"/>
        <v>5.3713174299999995</v>
      </c>
      <c r="J13" s="401">
        <f t="shared" si="0"/>
        <v>21.597220589999996</v>
      </c>
      <c r="K13" s="401">
        <f t="shared" ref="K13:K21" si="1">SUM(D13:J13)</f>
        <v>1279.1330546600002</v>
      </c>
      <c r="L13" s="402">
        <f t="shared" si="0"/>
        <v>27.829454170000005</v>
      </c>
      <c r="M13" s="401">
        <f t="shared" si="0"/>
        <v>255966.96478771299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123.97107621999999</v>
      </c>
      <c r="E14" s="122">
        <v>40.742563400000023</v>
      </c>
      <c r="F14" s="122">
        <v>14.972001199999999</v>
      </c>
      <c r="G14" s="122">
        <v>0</v>
      </c>
      <c r="H14" s="122">
        <v>0</v>
      </c>
      <c r="I14" s="122">
        <v>2.1253868200000001</v>
      </c>
      <c r="J14" s="122">
        <v>1.055878E-2</v>
      </c>
      <c r="K14" s="122">
        <f t="shared" si="1"/>
        <v>181.82158641999999</v>
      </c>
      <c r="L14" s="388">
        <v>11.040451214999999</v>
      </c>
      <c r="M14" s="122">
        <f>L14+K14+'A2'!L14+'A1'!M14</f>
        <v>153020.10026296793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490.90562836000004</v>
      </c>
      <c r="E15" s="111">
        <v>401.54687696000002</v>
      </c>
      <c r="F15" s="111">
        <v>173.42297809999999</v>
      </c>
      <c r="G15" s="111">
        <v>0.38860496</v>
      </c>
      <c r="H15" s="111">
        <v>6.2147874400000012</v>
      </c>
      <c r="I15" s="111">
        <v>3.2459306099999998</v>
      </c>
      <c r="J15" s="111">
        <v>21.586661809999995</v>
      </c>
      <c r="K15" s="111">
        <f t="shared" si="1"/>
        <v>1097.3114682399998</v>
      </c>
      <c r="L15" s="388">
        <v>16.789002955000004</v>
      </c>
      <c r="M15" s="122">
        <f>L15+K15+'A2'!L15+'A1'!M15</f>
        <v>102946.86452474506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>SUM(D17:D18)</f>
        <v>193.10636971000002</v>
      </c>
      <c r="E16" s="401">
        <f t="shared" ref="E16:M16" si="2">SUM(E17:E18)</f>
        <v>423.89573967000013</v>
      </c>
      <c r="F16" s="401">
        <f t="shared" si="2"/>
        <v>222.58020858999998</v>
      </c>
      <c r="G16" s="401">
        <f t="shared" si="2"/>
        <v>15.901628539999999</v>
      </c>
      <c r="H16" s="401">
        <f t="shared" si="2"/>
        <v>12.68457284</v>
      </c>
      <c r="I16" s="401">
        <f t="shared" si="2"/>
        <v>21.93087826</v>
      </c>
      <c r="J16" s="401">
        <f t="shared" si="2"/>
        <v>74.263561219999985</v>
      </c>
      <c r="K16" s="401">
        <f t="shared" si="1"/>
        <v>964.36295883000003</v>
      </c>
      <c r="L16" s="401">
        <f t="shared" si="2"/>
        <v>167.21642732000004</v>
      </c>
      <c r="M16" s="401">
        <f t="shared" si="2"/>
        <v>109077.31991433991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91.305260860000018</v>
      </c>
      <c r="E17" s="122">
        <v>15.622581160000005</v>
      </c>
      <c r="F17" s="122">
        <v>17.620908830000001</v>
      </c>
      <c r="G17" s="122">
        <v>0</v>
      </c>
      <c r="H17" s="122">
        <v>0</v>
      </c>
      <c r="I17" s="122">
        <v>2.1482980000000002E-2</v>
      </c>
      <c r="J17" s="122">
        <v>0</v>
      </c>
      <c r="K17" s="122">
        <f t="shared" si="1"/>
        <v>124.57023383000003</v>
      </c>
      <c r="L17" s="388">
        <v>1.0183217450000002</v>
      </c>
      <c r="M17" s="122">
        <f>L17+K17+'A2'!L17+'A1'!M17</f>
        <v>64280.279406984948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101.80110885000002</v>
      </c>
      <c r="E18" s="111">
        <v>408.27315851000014</v>
      </c>
      <c r="F18" s="111">
        <v>204.95929975999999</v>
      </c>
      <c r="G18" s="111">
        <v>15.901628539999999</v>
      </c>
      <c r="H18" s="111">
        <v>12.68457284</v>
      </c>
      <c r="I18" s="111">
        <v>21.909395280000002</v>
      </c>
      <c r="J18" s="111">
        <v>74.263561219999985</v>
      </c>
      <c r="K18" s="111">
        <f t="shared" si="1"/>
        <v>839.79272500000025</v>
      </c>
      <c r="L18" s="388">
        <v>166.19810557500003</v>
      </c>
      <c r="M18" s="122">
        <f>L18+K18+'A2'!L18+'A1'!M18</f>
        <v>44797.040507354963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>SUM(D20:D21)</f>
        <v>553.46575582999981</v>
      </c>
      <c r="E19" s="401">
        <f t="shared" ref="E19:M19" si="3">SUM(E20:E21)</f>
        <v>232.49568667999992</v>
      </c>
      <c r="F19" s="401">
        <f t="shared" si="3"/>
        <v>69.677883649999984</v>
      </c>
      <c r="G19" s="401">
        <f t="shared" si="3"/>
        <v>1.8593579399999998</v>
      </c>
      <c r="H19" s="401">
        <f t="shared" si="3"/>
        <v>18.188852530000002</v>
      </c>
      <c r="I19" s="401">
        <f t="shared" si="3"/>
        <v>10.891219600000003</v>
      </c>
      <c r="J19" s="401">
        <f t="shared" si="3"/>
        <v>2.8503703099999993</v>
      </c>
      <c r="K19" s="401">
        <f t="shared" si="1"/>
        <v>889.42912653999974</v>
      </c>
      <c r="L19" s="401">
        <f t="shared" si="3"/>
        <v>89.786044399999994</v>
      </c>
      <c r="M19" s="401">
        <f t="shared" si="3"/>
        <v>181124.71197012009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330.26017825999986</v>
      </c>
      <c r="E20" s="122">
        <v>133.20279495999992</v>
      </c>
      <c r="F20" s="122">
        <v>32.612497260000005</v>
      </c>
      <c r="G20" s="122">
        <v>1.8581911799999997</v>
      </c>
      <c r="H20" s="122">
        <v>3.43344403</v>
      </c>
      <c r="I20" s="122">
        <v>10.885906410000002</v>
      </c>
      <c r="J20" s="122">
        <v>2.8503703099999993</v>
      </c>
      <c r="K20" s="122">
        <f t="shared" si="1"/>
        <v>515.10338240999977</v>
      </c>
      <c r="L20" s="388">
        <v>26.155207859999994</v>
      </c>
      <c r="M20" s="122">
        <f>L20+K20+'A2'!L20+'A1'!M20</f>
        <v>63322.016936229993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223.20557756999997</v>
      </c>
      <c r="E21" s="111">
        <v>99.29289172</v>
      </c>
      <c r="F21" s="111">
        <v>37.065386389999986</v>
      </c>
      <c r="G21" s="111">
        <v>1.16676E-3</v>
      </c>
      <c r="H21" s="111">
        <v>14.755408500000001</v>
      </c>
      <c r="I21" s="111">
        <v>5.3131899999999998E-3</v>
      </c>
      <c r="J21" s="111">
        <v>0</v>
      </c>
      <c r="K21" s="111">
        <f t="shared" si="1"/>
        <v>374.32574412999992</v>
      </c>
      <c r="L21" s="388">
        <v>63.630836539999997</v>
      </c>
      <c r="M21" s="122">
        <f>L21+K21+'A2'!L21+'A1'!M21</f>
        <v>117802.69503389009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>D19+D16+D13</f>
        <v>1361.4488301199999</v>
      </c>
      <c r="E22" s="401">
        <f t="shared" ref="E22:M22" si="4">E19+E16+E13</f>
        <v>1098.6808667100001</v>
      </c>
      <c r="F22" s="401">
        <f t="shared" si="4"/>
        <v>480.65307153999998</v>
      </c>
      <c r="G22" s="401">
        <f t="shared" si="4"/>
        <v>18.149591439999998</v>
      </c>
      <c r="H22" s="401">
        <f t="shared" si="4"/>
        <v>37.088212810000002</v>
      </c>
      <c r="I22" s="401">
        <f t="shared" si="4"/>
        <v>38.193415289999997</v>
      </c>
      <c r="J22" s="401">
        <f t="shared" si="4"/>
        <v>98.71115211999998</v>
      </c>
      <c r="K22" s="401">
        <f t="shared" si="4"/>
        <v>3132.92514003</v>
      </c>
      <c r="L22" s="401">
        <f t="shared" si="4"/>
        <v>284.83192589000004</v>
      </c>
      <c r="M22" s="401">
        <f t="shared" si="4"/>
        <v>546168.99667217303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>SUM(D26:D27)</f>
        <v>74.689389910000003</v>
      </c>
      <c r="E25" s="401">
        <f t="shared" ref="E25:M25" si="5">SUM(E26:E27)</f>
        <v>0</v>
      </c>
      <c r="F25" s="401">
        <f t="shared" si="5"/>
        <v>0</v>
      </c>
      <c r="G25" s="401">
        <f t="shared" si="5"/>
        <v>0</v>
      </c>
      <c r="H25" s="401">
        <f t="shared" si="5"/>
        <v>0.13383494999999998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74.823224859999996</v>
      </c>
      <c r="L25" s="401">
        <f t="shared" si="5"/>
        <v>0.57851008000000004</v>
      </c>
      <c r="M25" s="401">
        <f t="shared" si="5"/>
        <v>4987.7570195300013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1.3233963799999999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1.3233963799999999</v>
      </c>
      <c r="L26" s="388">
        <v>0</v>
      </c>
      <c r="M26" s="122">
        <f>L26+K26+'A2'!L26+'A1'!M26</f>
        <v>202.27618832000002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73.365993529999997</v>
      </c>
      <c r="E27" s="111">
        <v>0</v>
      </c>
      <c r="F27" s="111">
        <v>0</v>
      </c>
      <c r="G27" s="111">
        <v>0</v>
      </c>
      <c r="H27" s="111">
        <v>0.13383494999999998</v>
      </c>
      <c r="I27" s="111">
        <v>0</v>
      </c>
      <c r="J27" s="111">
        <v>0</v>
      </c>
      <c r="K27" s="122">
        <f t="shared" si="6"/>
        <v>73.499828479999991</v>
      </c>
      <c r="L27" s="388">
        <v>0.57851008000000004</v>
      </c>
      <c r="M27" s="122">
        <f>L27+K27+'A2'!L27+'A1'!M27</f>
        <v>4785.4808312100013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>SUM(D29:D30)</f>
        <v>20.58172209</v>
      </c>
      <c r="E28" s="401">
        <f t="shared" ref="E28:M28" si="7">SUM(E29:E30)</f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5.1348471799999995</v>
      </c>
      <c r="K28" s="401">
        <f t="shared" si="6"/>
        <v>25.716569270000001</v>
      </c>
      <c r="L28" s="401">
        <f t="shared" si="7"/>
        <v>3.2106781</v>
      </c>
      <c r="M28" s="401">
        <f t="shared" si="7"/>
        <v>10794.167452309997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6.64324768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6.64324768</v>
      </c>
      <c r="L29" s="388">
        <v>0</v>
      </c>
      <c r="M29" s="122">
        <f>L29+K29+'A2'!L29+'A1'!M29</f>
        <v>3900.6479106899992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13.93847441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5.1348471799999995</v>
      </c>
      <c r="K30" s="122">
        <f t="shared" si="6"/>
        <v>19.073321589999999</v>
      </c>
      <c r="L30" s="388">
        <v>3.2106781</v>
      </c>
      <c r="M30" s="122">
        <f>L30+K30+'A2'!L30+'A1'!M30</f>
        <v>6893.5195416199986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>SUM(D32:D33)</f>
        <v>3.3255267000000002</v>
      </c>
      <c r="E31" s="401">
        <f t="shared" ref="E31:M31" si="8">SUM(E32:E33)</f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1.1039551699999999</v>
      </c>
      <c r="K31" s="401">
        <f t="shared" si="6"/>
        <v>4.42948187</v>
      </c>
      <c r="L31" s="401">
        <f t="shared" si="8"/>
        <v>15.03156179</v>
      </c>
      <c r="M31" s="401">
        <f t="shared" si="8"/>
        <v>5936.8649152200005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4961.2786523300001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3.3255267000000002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1.1039551699999999</v>
      </c>
      <c r="K33" s="122">
        <f t="shared" si="6"/>
        <v>4.42948187</v>
      </c>
      <c r="L33" s="388">
        <v>15.03156179</v>
      </c>
      <c r="M33" s="122">
        <f>L33+K33+'A2'!L33+'A1'!M33</f>
        <v>975.58626289000017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>D31+D28+D25</f>
        <v>98.5966387</v>
      </c>
      <c r="E34" s="401">
        <f t="shared" ref="E34:M34" si="9">E31+E28+E25</f>
        <v>0</v>
      </c>
      <c r="F34" s="401">
        <f t="shared" si="9"/>
        <v>0</v>
      </c>
      <c r="G34" s="401">
        <f t="shared" si="9"/>
        <v>0</v>
      </c>
      <c r="H34" s="401">
        <f t="shared" si="9"/>
        <v>0.13383494999999998</v>
      </c>
      <c r="I34" s="401">
        <f t="shared" si="9"/>
        <v>0</v>
      </c>
      <c r="J34" s="401">
        <f t="shared" si="9"/>
        <v>6.2388023499999994</v>
      </c>
      <c r="K34" s="401">
        <f t="shared" si="9"/>
        <v>104.96927599999999</v>
      </c>
      <c r="L34" s="401">
        <f t="shared" si="9"/>
        <v>18.820749970000001</v>
      </c>
      <c r="M34" s="401">
        <f t="shared" si="9"/>
        <v>21718.789387060002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71.97407991999998</v>
      </c>
      <c r="E36" s="112">
        <v>0</v>
      </c>
      <c r="F36" s="112">
        <v>0</v>
      </c>
      <c r="G36" s="112">
        <v>0</v>
      </c>
      <c r="H36" s="112">
        <v>0.13383494999999998</v>
      </c>
      <c r="I36" s="112">
        <v>0</v>
      </c>
      <c r="J36" s="122">
        <v>4.03137597</v>
      </c>
      <c r="K36" s="122">
        <f>SUM(D36:J36)</f>
        <v>76.139290839999973</v>
      </c>
      <c r="L36" s="392">
        <v>3.406032545</v>
      </c>
      <c r="M36" s="122">
        <f>L36+K36+'A2'!L36+'A1'!M36</f>
        <v>2663.3459269550003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26.622558780000002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2.2074263799999998</v>
      </c>
      <c r="K37" s="122">
        <f>SUM(D37:J37)</f>
        <v>28.829985160000003</v>
      </c>
      <c r="L37" s="392">
        <v>15.414717425000001</v>
      </c>
      <c r="M37" s="122">
        <f>L37+K37+'A2'!L37+'A1'!M37</f>
        <v>18518.593647764996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536.84981230999983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>SUM(D42:D43)</f>
        <v>54.354895580000004</v>
      </c>
      <c r="E41" s="401">
        <f t="shared" ref="E41:M41" si="10">SUM(E42:E43)</f>
        <v>38.121650960000004</v>
      </c>
      <c r="F41" s="401">
        <f t="shared" si="10"/>
        <v>351.70648212000003</v>
      </c>
      <c r="G41" s="401">
        <f t="shared" si="10"/>
        <v>0</v>
      </c>
      <c r="H41" s="401">
        <f t="shared" si="10"/>
        <v>4.6433356299999993</v>
      </c>
      <c r="I41" s="401">
        <f t="shared" si="10"/>
        <v>0</v>
      </c>
      <c r="J41" s="401">
        <f t="shared" si="10"/>
        <v>53.69080039</v>
      </c>
      <c r="K41" s="401">
        <f t="shared" ref="K41:K49" si="11">SUM(D41:J41)</f>
        <v>502.51716468000006</v>
      </c>
      <c r="L41" s="401">
        <f t="shared" si="10"/>
        <v>118.83545830500003</v>
      </c>
      <c r="M41" s="401">
        <f t="shared" si="10"/>
        <v>291648.10399279493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54.021175300000003</v>
      </c>
      <c r="E42" s="122">
        <v>5.8085358200000021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59.829711120000006</v>
      </c>
      <c r="L42" s="388">
        <v>0</v>
      </c>
      <c r="M42" s="122">
        <f>L42+K42+'A2'!L42+'A1'!M42</f>
        <v>149787.28892103996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0.33372027999999998</v>
      </c>
      <c r="E43" s="111">
        <v>32.313115140000001</v>
      </c>
      <c r="F43" s="111">
        <v>351.70648212000003</v>
      </c>
      <c r="G43" s="111">
        <v>0</v>
      </c>
      <c r="H43" s="111">
        <v>4.6433356299999993</v>
      </c>
      <c r="I43" s="111">
        <v>0</v>
      </c>
      <c r="J43" s="111">
        <v>53.69080039</v>
      </c>
      <c r="K43" s="122">
        <f t="shared" si="11"/>
        <v>442.68745356000005</v>
      </c>
      <c r="L43" s="388">
        <v>118.83545830500003</v>
      </c>
      <c r="M43" s="122">
        <f>L43+K43+'A2'!L43+'A1'!M43</f>
        <v>141860.81507175497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>SUM(D45:D46)</f>
        <v>118.91906716999999</v>
      </c>
      <c r="E44" s="401">
        <f t="shared" ref="E44:M44" si="12">SUM(E45:E46)</f>
        <v>192.25242202000001</v>
      </c>
      <c r="F44" s="401">
        <f t="shared" si="12"/>
        <v>431.28785964999986</v>
      </c>
      <c r="G44" s="401">
        <f t="shared" si="12"/>
        <v>14.161030599999997</v>
      </c>
      <c r="H44" s="401">
        <f t="shared" si="12"/>
        <v>10.291458860000001</v>
      </c>
      <c r="I44" s="401">
        <f t="shared" si="12"/>
        <v>7.4130116800000003</v>
      </c>
      <c r="J44" s="401">
        <f t="shared" si="12"/>
        <v>129.67798259000003</v>
      </c>
      <c r="K44" s="401">
        <f t="shared" si="11"/>
        <v>904.0028325699999</v>
      </c>
      <c r="L44" s="401">
        <f t="shared" si="12"/>
        <v>374.9501745199999</v>
      </c>
      <c r="M44" s="401">
        <f t="shared" si="12"/>
        <v>114840.45084860997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91.274397769999993</v>
      </c>
      <c r="E45" s="122">
        <v>14.585745939999999</v>
      </c>
      <c r="F45" s="122">
        <v>349.65612188999984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455.51626559999983</v>
      </c>
      <c r="L45" s="388">
        <v>0</v>
      </c>
      <c r="M45" s="122">
        <f>L45+K45+'A2'!L45+'A1'!M45</f>
        <v>52612.48772094999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27.644669400000002</v>
      </c>
      <c r="E46" s="111">
        <v>177.66667608</v>
      </c>
      <c r="F46" s="111">
        <v>81.631737760000036</v>
      </c>
      <c r="G46" s="111">
        <v>14.161030599999997</v>
      </c>
      <c r="H46" s="111">
        <v>10.291458860000001</v>
      </c>
      <c r="I46" s="111">
        <v>7.4130116800000003</v>
      </c>
      <c r="J46" s="111">
        <v>129.67798259000003</v>
      </c>
      <c r="K46" s="122">
        <f t="shared" si="11"/>
        <v>448.48656697000001</v>
      </c>
      <c r="L46" s="388">
        <v>374.9501745199999</v>
      </c>
      <c r="M46" s="122">
        <f>L46+K46+'A2'!L46+'A1'!M46</f>
        <v>62227.963127659968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>SUM(D48:D49)</f>
        <v>101.37268526999999</v>
      </c>
      <c r="E47" s="401">
        <f t="shared" ref="E47:J47" si="13">SUM(E48:E49)</f>
        <v>149.58907877999997</v>
      </c>
      <c r="F47" s="401">
        <f t="shared" si="13"/>
        <v>168.47206937000004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419.43383341999998</v>
      </c>
      <c r="L47" s="401">
        <f>SUM(L48:L49)</f>
        <v>11.140008654999999</v>
      </c>
      <c r="M47" s="401">
        <f>SUM(M48:M49)</f>
        <v>44359.344404794996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98.569325729999989</v>
      </c>
      <c r="E48" s="122">
        <v>149.43938167999997</v>
      </c>
      <c r="F48" s="122">
        <v>168.44567837000005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416.45438578</v>
      </c>
      <c r="L48" s="388">
        <v>11.091008655</v>
      </c>
      <c r="M48" s="122">
        <f>L48+K48+'A2'!L48+'A1'!M48</f>
        <v>7194.2266474750013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2.8033595399999998</v>
      </c>
      <c r="E49" s="111">
        <v>0.14969710000000003</v>
      </c>
      <c r="F49" s="111">
        <v>2.6390999999999998E-2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2.9794476399999996</v>
      </c>
      <c r="L49" s="388">
        <v>4.9000000000000002E-2</v>
      </c>
      <c r="M49" s="122">
        <f>L49+K49+'A2'!L49+'A1'!M49</f>
        <v>37165.117757319997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>D47+D44+D41</f>
        <v>274.64664801999999</v>
      </c>
      <c r="E50" s="401">
        <f t="shared" ref="E50:M50" si="14">E47+E44+E41</f>
        <v>379.96315175999996</v>
      </c>
      <c r="F50" s="401">
        <f t="shared" si="14"/>
        <v>951.46641113999988</v>
      </c>
      <c r="G50" s="401">
        <f t="shared" si="14"/>
        <v>14.161030599999997</v>
      </c>
      <c r="H50" s="401">
        <f t="shared" si="14"/>
        <v>14.93479449</v>
      </c>
      <c r="I50" s="401">
        <f t="shared" si="14"/>
        <v>7.4130116800000003</v>
      </c>
      <c r="J50" s="401">
        <f t="shared" si="14"/>
        <v>183.36878298000002</v>
      </c>
      <c r="K50" s="401">
        <f t="shared" si="14"/>
        <v>1825.9538306700001</v>
      </c>
      <c r="L50" s="401">
        <f t="shared" si="14"/>
        <v>504.92564147999991</v>
      </c>
      <c r="M50" s="401">
        <f t="shared" si="14"/>
        <v>450847.89924619987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267.10046826000001</v>
      </c>
      <c r="E52" s="112">
        <v>310.3635289799999</v>
      </c>
      <c r="F52" s="112">
        <v>937.98727526000016</v>
      </c>
      <c r="G52" s="112">
        <v>12.642652339999998</v>
      </c>
      <c r="H52" s="112">
        <v>14.131220959999998</v>
      </c>
      <c r="I52" s="112">
        <v>6.3936710100000003</v>
      </c>
      <c r="J52" s="122">
        <v>180.23118134999999</v>
      </c>
      <c r="K52" s="122">
        <f>SUM(D52:J52)</f>
        <v>1728.84999816</v>
      </c>
      <c r="L52" s="392">
        <v>482.47709365499986</v>
      </c>
      <c r="M52" s="122">
        <f>L52+K52+'A2'!L52+'A1'!M52</f>
        <v>437103.18292262399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7.5461797499999994</v>
      </c>
      <c r="E53" s="112">
        <v>69.599622780000004</v>
      </c>
      <c r="F53" s="112">
        <v>13.479135879999999</v>
      </c>
      <c r="G53" s="112">
        <v>1.51837826</v>
      </c>
      <c r="H53" s="112">
        <v>0.80357352999999998</v>
      </c>
      <c r="I53" s="112">
        <v>1.0193406700000001</v>
      </c>
      <c r="J53" s="122">
        <v>3.1376016299999998</v>
      </c>
      <c r="K53" s="122">
        <f>SUM(D53:J53)</f>
        <v>97.10383250000001</v>
      </c>
      <c r="L53" s="392">
        <v>22.448547824999999</v>
      </c>
      <c r="M53" s="122">
        <f>L53+K53+'A2'!L53+'A1'!M53</f>
        <v>13410.013097005001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334.70322654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April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3.9548560000000003E-2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0.63629075999999996</v>
      </c>
      <c r="O13" s="401">
        <f t="shared" si="0"/>
        <v>4.3603673799999996</v>
      </c>
      <c r="P13" s="401">
        <f t="shared" si="0"/>
        <v>0.33626294000000001</v>
      </c>
      <c r="Q13" s="401">
        <f t="shared" si="0"/>
        <v>0</v>
      </c>
      <c r="R13" s="401">
        <f t="shared" si="0"/>
        <v>0</v>
      </c>
      <c r="S13" s="401">
        <f t="shared" si="0"/>
        <v>1.2997763799999997</v>
      </c>
      <c r="T13" s="401">
        <f t="shared" si="0"/>
        <v>0</v>
      </c>
      <c r="U13" s="401">
        <f t="shared" si="0"/>
        <v>2.6427999999999998E-3</v>
      </c>
      <c r="V13" s="401">
        <f t="shared" si="0"/>
        <v>0.49244204000000003</v>
      </c>
      <c r="W13" s="401">
        <f t="shared" si="0"/>
        <v>0</v>
      </c>
      <c r="X13" s="401">
        <f t="shared" si="0"/>
        <v>1.04986E-2</v>
      </c>
      <c r="Y13" s="401">
        <f t="shared" si="0"/>
        <v>8.0697939999999996E-2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44.567990540000011</v>
      </c>
      <c r="AD13" s="401">
        <f t="shared" si="0"/>
        <v>9.9009292999999996</v>
      </c>
      <c r="AE13" s="401">
        <f t="shared" si="0"/>
        <v>0</v>
      </c>
      <c r="AF13" s="401">
        <f t="shared" si="0"/>
        <v>0</v>
      </c>
      <c r="AG13" s="401">
        <f t="shared" si="0"/>
        <v>7.3287111200000004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6.0000000000000001E-3</v>
      </c>
      <c r="AM13" s="401">
        <f t="shared" si="0"/>
        <v>0</v>
      </c>
      <c r="AN13" s="401">
        <f t="shared" si="0"/>
        <v>1.4999999999999999E-2</v>
      </c>
      <c r="AO13" s="401">
        <f t="shared" si="0"/>
        <v>0</v>
      </c>
      <c r="AP13" s="401">
        <f t="shared" si="0"/>
        <v>0</v>
      </c>
      <c r="AQ13" s="401">
        <f t="shared" si="0"/>
        <v>0</v>
      </c>
      <c r="AR13" s="401">
        <f t="shared" si="0"/>
        <v>42.239729019999999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1.1501999999999999E-3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0.48250224000000003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0.55973474000000001</v>
      </c>
      <c r="AD14" s="111">
        <v>2.1920000000000002</v>
      </c>
      <c r="AE14" s="111">
        <v>0</v>
      </c>
      <c r="AF14" s="111">
        <v>0</v>
      </c>
      <c r="AG14" s="111">
        <v>0.24434776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1.4999999999999999E-2</v>
      </c>
      <c r="AO14" s="111">
        <v>0</v>
      </c>
      <c r="AP14" s="111">
        <v>0</v>
      </c>
      <c r="AQ14" s="111">
        <v>0</v>
      </c>
      <c r="AR14" s="133">
        <v>40.667069919999996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3.9548560000000003E-2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0.63629075999999996</v>
      </c>
      <c r="O15" s="111">
        <v>4.3603673799999996</v>
      </c>
      <c r="P15" s="111">
        <v>0.33511274000000002</v>
      </c>
      <c r="Q15" s="111">
        <v>0</v>
      </c>
      <c r="R15" s="111">
        <v>0</v>
      </c>
      <c r="S15" s="111">
        <v>1.2997763799999997</v>
      </c>
      <c r="T15" s="111">
        <v>0</v>
      </c>
      <c r="U15" s="111">
        <v>2.6427999999999998E-3</v>
      </c>
      <c r="V15" s="111">
        <v>9.9398000000000004E-3</v>
      </c>
      <c r="W15" s="111">
        <v>0</v>
      </c>
      <c r="X15" s="111">
        <v>1.04986E-2</v>
      </c>
      <c r="Y15" s="111">
        <v>8.0697939999999996E-2</v>
      </c>
      <c r="Z15" s="111">
        <v>0</v>
      </c>
      <c r="AA15" s="111">
        <v>0</v>
      </c>
      <c r="AB15" s="111">
        <v>0</v>
      </c>
      <c r="AC15" s="111">
        <v>44.008255800000008</v>
      </c>
      <c r="AD15" s="111">
        <v>7.7089292999999994</v>
      </c>
      <c r="AE15" s="111">
        <v>0</v>
      </c>
      <c r="AF15" s="111">
        <v>0</v>
      </c>
      <c r="AG15" s="111">
        <v>7.0843633600000002</v>
      </c>
      <c r="AH15" s="111">
        <v>0</v>
      </c>
      <c r="AI15" s="111">
        <v>0</v>
      </c>
      <c r="AJ15" s="111">
        <v>0</v>
      </c>
      <c r="AK15" s="111">
        <v>0</v>
      </c>
      <c r="AL15" s="111">
        <v>6.0000000000000001E-3</v>
      </c>
      <c r="AM15" s="111">
        <v>0</v>
      </c>
      <c r="AN15" s="111">
        <v>0</v>
      </c>
      <c r="AO15" s="111">
        <v>0</v>
      </c>
      <c r="AP15" s="111">
        <v>0</v>
      </c>
      <c r="AQ15" s="111">
        <v>0</v>
      </c>
      <c r="AR15" s="133">
        <v>1.5726590999999999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1.42958764</v>
      </c>
      <c r="M16" s="401">
        <f t="shared" si="1"/>
        <v>0</v>
      </c>
      <c r="N16" s="401">
        <f t="shared" si="1"/>
        <v>8.0050106799999998</v>
      </c>
      <c r="O16" s="401">
        <f t="shared" si="1"/>
        <v>2.6318954800000003</v>
      </c>
      <c r="P16" s="401">
        <f t="shared" si="1"/>
        <v>8.3031000000000008E-3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139.31974381999999</v>
      </c>
      <c r="AD16" s="401">
        <f t="shared" si="1"/>
        <v>6.3776486799999983</v>
      </c>
      <c r="AE16" s="401">
        <f t="shared" si="1"/>
        <v>0</v>
      </c>
      <c r="AF16" s="401">
        <f t="shared" si="1"/>
        <v>0</v>
      </c>
      <c r="AG16" s="401">
        <f t="shared" si="1"/>
        <v>12.635186780000003</v>
      </c>
      <c r="AH16" s="401">
        <f t="shared" si="1"/>
        <v>0</v>
      </c>
      <c r="AI16" s="401">
        <f t="shared" si="1"/>
        <v>0</v>
      </c>
      <c r="AJ16" s="401">
        <f t="shared" si="1"/>
        <v>0.54</v>
      </c>
      <c r="AK16" s="401">
        <f t="shared" si="1"/>
        <v>0</v>
      </c>
      <c r="AL16" s="401">
        <f t="shared" si="1"/>
        <v>0.60066407999999993</v>
      </c>
      <c r="AM16" s="401">
        <f t="shared" si="1"/>
        <v>0</v>
      </c>
      <c r="AN16" s="401">
        <f t="shared" si="1"/>
        <v>5.1999999999999998E-2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496.79822369000016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1.6E-2</v>
      </c>
      <c r="M17" s="111">
        <v>0</v>
      </c>
      <c r="N17" s="111">
        <v>0.26365174000000002</v>
      </c>
      <c r="O17" s="111">
        <v>0.6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0.33353487999999992</v>
      </c>
      <c r="AD17" s="111">
        <v>0</v>
      </c>
      <c r="AE17" s="111">
        <v>0</v>
      </c>
      <c r="AF17" s="111">
        <v>0</v>
      </c>
      <c r="AG17" s="111">
        <v>0.12474414</v>
      </c>
      <c r="AH17" s="111">
        <v>0</v>
      </c>
      <c r="AI17" s="111">
        <v>0</v>
      </c>
      <c r="AJ17" s="111">
        <v>0.27200000000000002</v>
      </c>
      <c r="AK17" s="111">
        <v>0</v>
      </c>
      <c r="AL17" s="111">
        <v>1.73116E-3</v>
      </c>
      <c r="AM17" s="111">
        <v>0</v>
      </c>
      <c r="AN17" s="111">
        <v>5.1999999999999998E-2</v>
      </c>
      <c r="AO17" s="111">
        <v>0</v>
      </c>
      <c r="AP17" s="111">
        <v>0</v>
      </c>
      <c r="AQ17" s="111">
        <v>0</v>
      </c>
      <c r="AR17" s="133">
        <v>2.4096250600000002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1.41358764</v>
      </c>
      <c r="M18" s="111">
        <v>0</v>
      </c>
      <c r="N18" s="111">
        <v>7.7413589399999996</v>
      </c>
      <c r="O18" s="111">
        <v>2.0318954800000002</v>
      </c>
      <c r="P18" s="111">
        <v>8.3031000000000008E-3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138.98620893999998</v>
      </c>
      <c r="AD18" s="111">
        <v>6.3776486799999983</v>
      </c>
      <c r="AE18" s="111">
        <v>0</v>
      </c>
      <c r="AF18" s="111">
        <v>0</v>
      </c>
      <c r="AG18" s="111">
        <v>12.510442640000003</v>
      </c>
      <c r="AH18" s="111">
        <v>0</v>
      </c>
      <c r="AI18" s="111">
        <v>0</v>
      </c>
      <c r="AJ18" s="111">
        <v>0.26800000000000002</v>
      </c>
      <c r="AK18" s="111">
        <v>0</v>
      </c>
      <c r="AL18" s="111">
        <v>0.59893291999999998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494.38859863000016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9.2794000000000001E-2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1.3105891799999998</v>
      </c>
      <c r="M19" s="401">
        <f t="shared" si="2"/>
        <v>0</v>
      </c>
      <c r="N19" s="401">
        <f t="shared" si="2"/>
        <v>0.50837208999999994</v>
      </c>
      <c r="O19" s="401">
        <f t="shared" si="2"/>
        <v>4.2648054000000002</v>
      </c>
      <c r="P19" s="401">
        <f t="shared" si="2"/>
        <v>7.8660599999999994E-3</v>
      </c>
      <c r="Q19" s="401">
        <f t="shared" si="2"/>
        <v>0</v>
      </c>
      <c r="R19" s="401">
        <f t="shared" si="2"/>
        <v>0</v>
      </c>
      <c r="S19" s="401">
        <f t="shared" si="2"/>
        <v>1.3073269199999999</v>
      </c>
      <c r="T19" s="401">
        <f t="shared" si="2"/>
        <v>0</v>
      </c>
      <c r="U19" s="401">
        <f t="shared" si="2"/>
        <v>6.8659999999999997E-5</v>
      </c>
      <c r="V19" s="401">
        <f t="shared" si="2"/>
        <v>0.97569837999999998</v>
      </c>
      <c r="W19" s="401">
        <f t="shared" si="2"/>
        <v>0</v>
      </c>
      <c r="X19" s="401">
        <f t="shared" si="2"/>
        <v>1.04986E-2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15.255869629999999</v>
      </c>
      <c r="AD19" s="401">
        <f t="shared" si="2"/>
        <v>48.109992590000012</v>
      </c>
      <c r="AE19" s="401">
        <f t="shared" si="2"/>
        <v>0</v>
      </c>
      <c r="AF19" s="401">
        <f t="shared" si="2"/>
        <v>0</v>
      </c>
      <c r="AG19" s="401">
        <f t="shared" si="2"/>
        <v>3.0170500200000001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3.5999999999999997E-2</v>
      </c>
      <c r="AO19" s="401">
        <f t="shared" si="2"/>
        <v>0</v>
      </c>
      <c r="AP19" s="401">
        <f t="shared" si="2"/>
        <v>0</v>
      </c>
      <c r="AQ19" s="401">
        <f t="shared" si="2"/>
        <v>0.94985640000000005</v>
      </c>
      <c r="AR19" s="401">
        <f t="shared" si="2"/>
        <v>282.98903749999994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9.2794000000000001E-2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1.0170927399999998</v>
      </c>
      <c r="M20" s="111">
        <v>0</v>
      </c>
      <c r="N20" s="111">
        <v>0.50837208999999994</v>
      </c>
      <c r="O20" s="111">
        <v>4.1806850999999998</v>
      </c>
      <c r="P20" s="111">
        <v>7.8660599999999994E-3</v>
      </c>
      <c r="Q20" s="111">
        <v>0</v>
      </c>
      <c r="R20" s="111">
        <v>0</v>
      </c>
      <c r="S20" s="111">
        <v>1.2598312599999999</v>
      </c>
      <c r="T20" s="111">
        <v>0</v>
      </c>
      <c r="U20" s="111">
        <v>6.8659999999999997E-5</v>
      </c>
      <c r="V20" s="111">
        <v>0.97569837999999998</v>
      </c>
      <c r="W20" s="111">
        <v>0</v>
      </c>
      <c r="X20" s="111">
        <v>1.04986E-2</v>
      </c>
      <c r="Y20" s="111">
        <v>0</v>
      </c>
      <c r="Z20" s="111">
        <v>0</v>
      </c>
      <c r="AA20" s="111">
        <v>0</v>
      </c>
      <c r="AB20" s="111">
        <v>0</v>
      </c>
      <c r="AC20" s="111">
        <v>4.7808000099999992</v>
      </c>
      <c r="AD20" s="111">
        <v>43.793992590000009</v>
      </c>
      <c r="AE20" s="111">
        <v>0</v>
      </c>
      <c r="AF20" s="111">
        <v>0</v>
      </c>
      <c r="AG20" s="111">
        <v>1.7637811200000002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3.5999999999999997E-2</v>
      </c>
      <c r="AO20" s="111">
        <v>0</v>
      </c>
      <c r="AP20" s="111">
        <v>0</v>
      </c>
      <c r="AQ20" s="111">
        <v>0.94985640000000005</v>
      </c>
      <c r="AR20" s="133">
        <v>44.935142259999985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0.29349644000000003</v>
      </c>
      <c r="M21" s="111">
        <v>0</v>
      </c>
      <c r="N21" s="111">
        <v>0</v>
      </c>
      <c r="O21" s="111">
        <v>8.4120299999999995E-2</v>
      </c>
      <c r="P21" s="111">
        <v>0</v>
      </c>
      <c r="Q21" s="111">
        <v>0</v>
      </c>
      <c r="R21" s="111">
        <v>0</v>
      </c>
      <c r="S21" s="111">
        <v>4.7495660000000002E-2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10.475069620000001</v>
      </c>
      <c r="AD21" s="111">
        <v>4.3159999999999998</v>
      </c>
      <c r="AE21" s="111">
        <v>0</v>
      </c>
      <c r="AF21" s="111">
        <v>0</v>
      </c>
      <c r="AG21" s="111">
        <v>1.2532689000000001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238.05389523999995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0.13234256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2.7401768199999998</v>
      </c>
      <c r="M22" s="401">
        <f t="shared" si="3"/>
        <v>0</v>
      </c>
      <c r="N22" s="401">
        <f t="shared" si="3"/>
        <v>9.1496735299999994</v>
      </c>
      <c r="O22" s="401">
        <f t="shared" si="3"/>
        <v>11.25706826</v>
      </c>
      <c r="P22" s="401">
        <f t="shared" si="3"/>
        <v>0.35243210000000003</v>
      </c>
      <c r="Q22" s="401">
        <f t="shared" si="3"/>
        <v>0</v>
      </c>
      <c r="R22" s="401">
        <f t="shared" si="3"/>
        <v>0</v>
      </c>
      <c r="S22" s="401">
        <f t="shared" si="3"/>
        <v>2.6071032999999995</v>
      </c>
      <c r="T22" s="401">
        <f t="shared" si="3"/>
        <v>0</v>
      </c>
      <c r="U22" s="401">
        <f t="shared" si="3"/>
        <v>2.7114599999999997E-3</v>
      </c>
      <c r="V22" s="401">
        <f t="shared" si="3"/>
        <v>1.4681404200000001</v>
      </c>
      <c r="W22" s="401">
        <f t="shared" si="3"/>
        <v>0</v>
      </c>
      <c r="X22" s="401">
        <f t="shared" si="3"/>
        <v>2.0997200000000001E-2</v>
      </c>
      <c r="Y22" s="401">
        <f t="shared" si="3"/>
        <v>8.0697939999999996E-2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199.14360399</v>
      </c>
      <c r="AD22" s="401">
        <f t="shared" si="3"/>
        <v>64.388570570000013</v>
      </c>
      <c r="AE22" s="401">
        <f t="shared" si="3"/>
        <v>0</v>
      </c>
      <c r="AF22" s="401">
        <f t="shared" si="3"/>
        <v>0</v>
      </c>
      <c r="AG22" s="401">
        <f t="shared" si="3"/>
        <v>22.980947920000006</v>
      </c>
      <c r="AH22" s="401">
        <f t="shared" si="3"/>
        <v>0</v>
      </c>
      <c r="AI22" s="401">
        <f t="shared" si="3"/>
        <v>0</v>
      </c>
      <c r="AJ22" s="401">
        <f t="shared" si="3"/>
        <v>0.54</v>
      </c>
      <c r="AK22" s="401">
        <f t="shared" si="3"/>
        <v>0</v>
      </c>
      <c r="AL22" s="401">
        <f t="shared" si="3"/>
        <v>0.60666407999999994</v>
      </c>
      <c r="AM22" s="401">
        <f t="shared" si="3"/>
        <v>0</v>
      </c>
      <c r="AN22" s="401">
        <f t="shared" si="3"/>
        <v>0.10299999999999999</v>
      </c>
      <c r="AO22" s="401">
        <f t="shared" si="3"/>
        <v>0</v>
      </c>
      <c r="AP22" s="401">
        <f t="shared" si="3"/>
        <v>0</v>
      </c>
      <c r="AQ22" s="401">
        <f t="shared" si="3"/>
        <v>0.94985640000000005</v>
      </c>
      <c r="AR22" s="401">
        <f t="shared" si="3"/>
        <v>822.02699021000012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0.05</v>
      </c>
      <c r="AD25" s="401">
        <f t="shared" si="4"/>
        <v>2.2599999999999998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4.04032E-3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0.05</v>
      </c>
      <c r="AD27" s="111">
        <v>2.2599999999999998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4.04032E-3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3.2217036800000001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1.49321E-2</v>
      </c>
      <c r="AE28" s="401">
        <f t="shared" si="5"/>
        <v>0</v>
      </c>
      <c r="AF28" s="401">
        <f t="shared" si="5"/>
        <v>0</v>
      </c>
      <c r="AG28" s="401">
        <f t="shared" si="5"/>
        <v>5.3794771999999993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2.2069424199999998</v>
      </c>
      <c r="AR28" s="401">
        <f t="shared" si="5"/>
        <v>2.0187249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3.2217036800000001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1.49321E-2</v>
      </c>
      <c r="AE30" s="111">
        <v>0</v>
      </c>
      <c r="AF30" s="111">
        <v>0</v>
      </c>
      <c r="AG30" s="111">
        <v>5.3794771999999993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2.2069424199999998</v>
      </c>
      <c r="AR30" s="133">
        <v>2.0187249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56.716016940000003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0.74215993999999996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2.2079103399999997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56.716016940000003</v>
      </c>
      <c r="AA33" s="111">
        <v>0</v>
      </c>
      <c r="AB33" s="111">
        <v>0</v>
      </c>
      <c r="AC33" s="111">
        <v>0</v>
      </c>
      <c r="AD33" s="111">
        <v>0.74215993999999996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2.2079103399999997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3.2217036800000001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56.716016940000003</v>
      </c>
      <c r="AA34" s="401">
        <f t="shared" si="7"/>
        <v>0</v>
      </c>
      <c r="AB34" s="401">
        <f t="shared" si="7"/>
        <v>0</v>
      </c>
      <c r="AC34" s="401">
        <f t="shared" si="7"/>
        <v>0.05</v>
      </c>
      <c r="AD34" s="401">
        <f t="shared" si="7"/>
        <v>3.0170920399999996</v>
      </c>
      <c r="AE34" s="401">
        <f t="shared" si="7"/>
        <v>0</v>
      </c>
      <c r="AF34" s="401">
        <f t="shared" si="7"/>
        <v>0</v>
      </c>
      <c r="AG34" s="401">
        <f t="shared" si="7"/>
        <v>5.3794771999999993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4.4188930799999993</v>
      </c>
      <c r="AR34" s="401">
        <f t="shared" si="7"/>
        <v>2.0187249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2.69370368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0.05</v>
      </c>
      <c r="AD36" s="112">
        <v>3.0170920400000001</v>
      </c>
      <c r="AE36" s="112">
        <v>0</v>
      </c>
      <c r="AF36" s="112">
        <v>0</v>
      </c>
      <c r="AG36" s="112">
        <v>5.3794771999999993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4.04032E-3</v>
      </c>
      <c r="AR36" s="133">
        <v>2.0187249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0.52800000000000002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56.716016940000003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4.4148527599999996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48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109.28536042000002</v>
      </c>
      <c r="AD41" s="401">
        <f t="shared" si="8"/>
        <v>285.35300000000001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12.4251086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20.278364199999984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48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109.28536042000002</v>
      </c>
      <c r="AD43" s="111">
        <v>285.35300000000001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12.4251086</v>
      </c>
      <c r="AM43" s="111">
        <v>0</v>
      </c>
      <c r="AN43" s="111">
        <v>0</v>
      </c>
      <c r="AO43" s="111">
        <v>0</v>
      </c>
      <c r="AP43" s="111">
        <v>0</v>
      </c>
      <c r="AQ43" s="111">
        <v>20.278364199999984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75.830953340000022</v>
      </c>
      <c r="O44" s="401">
        <f t="shared" si="9"/>
        <v>0.36583920000000003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197.81149982000005</v>
      </c>
      <c r="AD44" s="401">
        <f t="shared" si="9"/>
        <v>238.18059276</v>
      </c>
      <c r="AE44" s="401">
        <f t="shared" si="9"/>
        <v>0</v>
      </c>
      <c r="AF44" s="401">
        <f t="shared" si="9"/>
        <v>0</v>
      </c>
      <c r="AG44" s="401">
        <f t="shared" si="9"/>
        <v>13.501137999999997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973.17786436000017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75.830953340000022</v>
      </c>
      <c r="O46" s="111">
        <v>0.36583920000000003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197.81149982000005</v>
      </c>
      <c r="AD46" s="111">
        <v>238.18059276</v>
      </c>
      <c r="AE46" s="111">
        <v>0</v>
      </c>
      <c r="AF46" s="111">
        <v>0</v>
      </c>
      <c r="AG46" s="111">
        <v>13.501137999999997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973.17786436000017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0.8</v>
      </c>
      <c r="AD47" s="401">
        <f t="shared" si="10"/>
        <v>18.966000000000001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24.794034619999998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0.8</v>
      </c>
      <c r="AD48" s="111">
        <v>18.77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24.794034619999998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0.19600000000000001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75.830953340000022</v>
      </c>
      <c r="O50" s="401">
        <f t="shared" si="11"/>
        <v>0.36583920000000003</v>
      </c>
      <c r="P50" s="401">
        <f t="shared" si="11"/>
        <v>0</v>
      </c>
      <c r="Q50" s="401">
        <f t="shared" si="11"/>
        <v>0</v>
      </c>
      <c r="R50" s="401">
        <f t="shared" si="11"/>
        <v>48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307.89686024000008</v>
      </c>
      <c r="AD50" s="401">
        <f t="shared" si="11"/>
        <v>542.49959276000004</v>
      </c>
      <c r="AE50" s="401">
        <f t="shared" si="11"/>
        <v>0</v>
      </c>
      <c r="AF50" s="401">
        <f t="shared" si="11"/>
        <v>0</v>
      </c>
      <c r="AG50" s="401">
        <f t="shared" si="11"/>
        <v>13.501137999999997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12.4251086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45.072398819999982</v>
      </c>
      <c r="AR50" s="401">
        <f t="shared" si="11"/>
        <v>973.17786436000017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75.14828248000002</v>
      </c>
      <c r="O52" s="112">
        <v>0.18291960000000002</v>
      </c>
      <c r="P52" s="112">
        <v>0</v>
      </c>
      <c r="Q52" s="112">
        <v>0</v>
      </c>
      <c r="R52" s="112">
        <v>24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307.89686023999997</v>
      </c>
      <c r="AD52" s="112">
        <v>541.14642443000002</v>
      </c>
      <c r="AE52" s="112">
        <v>0</v>
      </c>
      <c r="AF52" s="112">
        <v>0</v>
      </c>
      <c r="AG52" s="112">
        <v>9.4442264799999993</v>
      </c>
      <c r="AH52" s="112">
        <v>0</v>
      </c>
      <c r="AI52" s="112">
        <v>0</v>
      </c>
      <c r="AJ52" s="112">
        <v>0</v>
      </c>
      <c r="AK52" s="112">
        <v>0</v>
      </c>
      <c r="AL52" s="112">
        <v>12.4251086</v>
      </c>
      <c r="AM52" s="112">
        <v>0</v>
      </c>
      <c r="AN52" s="112">
        <v>0</v>
      </c>
      <c r="AO52" s="112">
        <v>0</v>
      </c>
      <c r="AP52" s="112">
        <v>0</v>
      </c>
      <c r="AQ52" s="112">
        <v>45.072398819999982</v>
      </c>
      <c r="AR52" s="133">
        <v>913.6598104200001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0.68267085999999999</v>
      </c>
      <c r="O53" s="112">
        <v>0.18291960000000002</v>
      </c>
      <c r="P53" s="112">
        <v>0</v>
      </c>
      <c r="Q53" s="112">
        <v>0</v>
      </c>
      <c r="R53" s="112">
        <v>24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1.3531683299999999</v>
      </c>
      <c r="AE53" s="112">
        <v>0</v>
      </c>
      <c r="AF53" s="112">
        <v>0</v>
      </c>
      <c r="AG53" s="112">
        <v>4.0569115199999999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59.518053940000001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April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684.10500000000002</v>
      </c>
      <c r="E25" s="264">
        <f t="shared" ref="E25:K25" si="0">SUM(E26:E27)</f>
        <v>68.231203180000009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752.33620317999998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684.10500000000002</v>
      </c>
      <c r="E27" s="264">
        <v>68.231203180000009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752.33620317999998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620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620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620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620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20.968885040000004</v>
      </c>
      <c r="E31" s="264">
        <f t="shared" si="3"/>
        <v>12.207085320000001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33.175970360000008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20.367523470000002</v>
      </c>
      <c r="E32" s="264">
        <v>12.207085320000001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32.574608789999999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0.6013615699999999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0.6013615699999999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1325.0738850400001</v>
      </c>
      <c r="E34" s="265">
        <f t="shared" si="4"/>
        <v>80.438288500000013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1405.51217354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20.367523470000002</v>
      </c>
      <c r="E40" s="264">
        <f t="shared" si="7"/>
        <v>12.207085320000001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32.574608789999999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20.367523470000002</v>
      </c>
      <c r="E42" s="264">
        <v>12.207085320000001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32.574608789999999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60.848212029999999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60.848212029999999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40.052999999999997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40.052999999999997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20.795212029999998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20.795212029999998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81.215735499999994</v>
      </c>
      <c r="E46" s="265">
        <f t="shared" si="9"/>
        <v>12.207085320000001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93.422820819999998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1406.28962054</v>
      </c>
      <c r="E48" s="409">
        <f t="shared" si="10"/>
        <v>92.645373820000017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1498.93499436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638798.03224117286</v>
      </c>
      <c r="E50" s="428">
        <f>E48+'A1'!E50+'A1'!E34+'A1'!E22</f>
        <v>42620.159930860056</v>
      </c>
      <c r="F50" s="428">
        <f>F48+'A1'!F50+'A1'!F34+'A1'!F22</f>
        <v>343.33171430999994</v>
      </c>
      <c r="G50" s="428">
        <f>G48+'A1'!G50+'A1'!G34+'A1'!G22</f>
        <v>178.89670684999993</v>
      </c>
      <c r="H50" s="428">
        <f>H48+'A1'!H50+'A1'!H34+'A1'!H22</f>
        <v>283.19659104999994</v>
      </c>
      <c r="I50" s="428">
        <f>I48+'A1'!I50+'A1'!I34+'A1'!I22</f>
        <v>11.409124660000002</v>
      </c>
      <c r="J50" s="428">
        <f>J48+'A1'!J50+'A1'!J34+'A1'!J22</f>
        <v>4.3133234899999993</v>
      </c>
      <c r="K50" s="428">
        <f>K48+'A1'!K50+'A1'!K34+'A1'!K22</f>
        <v>72.641413940000007</v>
      </c>
      <c r="L50" s="428">
        <f>L48+'A1'!L50+'A1'!L34+'A1'!L22</f>
        <v>142.24133793000001</v>
      </c>
      <c r="M50" s="428">
        <f>M48+'A1'!M50+'A1'!M34+'A1'!M22</f>
        <v>682454.22238426295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April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392.80792680000002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392.80792680000002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392.80792680000002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392.80792680000002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1513.00572339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1513.00572339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1513.00572339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1513.00572339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1.66056274</v>
      </c>
      <c r="E31" s="264">
        <f t="shared" si="3"/>
        <v>11.36908332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13.029646059999999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11.36908332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11.36908332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1.66056274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1.66056274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1907.4742129299998</v>
      </c>
      <c r="E34" s="408">
        <f t="shared" si="4"/>
        <v>11.36908332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1918.8432962499999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11.36908332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11.36908332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11.36908332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11.36908332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391.43292680000002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391.43292680000002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391.43292680000002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391.43292680000002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391.43292680000002</v>
      </c>
      <c r="E46" s="408">
        <f t="shared" si="9"/>
        <v>11.36908332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402.80201012000003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2298.9071397299999</v>
      </c>
      <c r="E48" s="409">
        <f t="shared" si="10"/>
        <v>22.738166639999999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2321.6453063700001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294295.15392882994</v>
      </c>
      <c r="E50" s="429">
        <f>E48+'A2'!E50+'A2'!E34+'A2'!E22</f>
        <v>7340.7344918899998</v>
      </c>
      <c r="F50" s="429">
        <f>F48+'A2'!F50+'A2'!F34+'A2'!F22</f>
        <v>22069.784831649995</v>
      </c>
      <c r="G50" s="429">
        <f>G48+'A2'!G50+'A2'!G34+'A2'!G22</f>
        <v>2775.1237532499995</v>
      </c>
      <c r="H50" s="429">
        <f>H48+'A2'!H50+'A2'!H34+'A2'!H22</f>
        <v>2334.5900469000007</v>
      </c>
      <c r="I50" s="429">
        <f>I48+'A2'!I50+'A2'!I34+'A2'!I22</f>
        <v>3739.0471607999993</v>
      </c>
      <c r="J50" s="429">
        <f>J48+'A2'!J50+'A2'!J34+'A2'!J22</f>
        <v>490.75651468000001</v>
      </c>
      <c r="K50" s="429">
        <f>K48+'A2'!K50+'A2'!K34+'A2'!K22</f>
        <v>1184.4259298599998</v>
      </c>
      <c r="L50" s="429">
        <f>L48+'A2'!L50+'A2'!L34+'A2'!L22</f>
        <v>334229.61665785994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April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1145.1441299799999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1145.1441299799999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2133.0057233899997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2133.0057233899997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46.205616420000005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43.943692110000001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2.2619243099999999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3324.3554697899999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11.36908332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11.36908332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32.574608789999999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22"/>
      <c r="L42" s="113">
        <v>0</v>
      </c>
      <c r="M42" s="264">
        <f>+SUM(L42,K42,'A6'!L42,'A5'!M42)</f>
        <v>32.574608789999999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452.28113883000003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431.48592680000002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20.795212029999998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496.22483094000006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3820.5803007300001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1734.6921168399999</v>
      </c>
      <c r="E52" s="409">
        <f>E48+'A3'!E50+'A3'!E34+'A3'!E22</f>
        <v>1478.64401847</v>
      </c>
      <c r="F52" s="409">
        <f>F48+'A3'!F50+'A3'!F34+'A3'!F22</f>
        <v>1432.1194826799999</v>
      </c>
      <c r="G52" s="409">
        <f>G48+'A3'!G50+'A3'!G34+'A3'!G22</f>
        <v>32.310622039999998</v>
      </c>
      <c r="H52" s="409">
        <f>H48+'A3'!H50+'A3'!H34+'A3'!H22</f>
        <v>52.156842250000004</v>
      </c>
      <c r="I52" s="409">
        <f>I48+'A3'!I50+'A3'!I34+'A3'!I22</f>
        <v>45.606426970000001</v>
      </c>
      <c r="J52" s="409">
        <f>J48+'A3'!J50+'A3'!J34+'A3'!J22</f>
        <v>288.31873744999996</v>
      </c>
      <c r="K52" s="409">
        <f>K48+'A3'!K50+'A3'!K34+'A3'!K22</f>
        <v>5063.8482467000003</v>
      </c>
      <c r="L52" s="409">
        <f>L48+'A3'!L50+'A3'!L34+'A3'!L22</f>
        <v>808.57831734000001</v>
      </c>
      <c r="M52" s="409">
        <f>M48+'A3'!M50+'A3'!M34+'A3'!M22</f>
        <v>1022556.2656061628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April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0.13234256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2.7401768199999998</v>
      </c>
      <c r="M50" s="410">
        <f>M48+'A4'!M50+'A4'!M34+'A4'!M22</f>
        <v>0</v>
      </c>
      <c r="N50" s="410">
        <f>N48+'A4'!N50+'A4'!N34+'A4'!N22</f>
        <v>88.202330550000028</v>
      </c>
      <c r="O50" s="410">
        <f>O48+'A4'!O50+'A4'!O34+'A4'!O22</f>
        <v>11.62290746</v>
      </c>
      <c r="P50" s="410">
        <f>P48+'A4'!P50+'A4'!P34+'A4'!P22</f>
        <v>0.35243210000000003</v>
      </c>
      <c r="Q50" s="410">
        <f>Q48+'A4'!Q50+'A4'!Q34+'A4'!Q22</f>
        <v>0</v>
      </c>
      <c r="R50" s="410">
        <f>R48+'A4'!R50+'A4'!R34+'A4'!R22</f>
        <v>48</v>
      </c>
      <c r="S50" s="410">
        <f>S48+'A4'!S50+'A4'!S34+'A4'!S22</f>
        <v>2.6071032999999995</v>
      </c>
      <c r="T50" s="410">
        <f>T48+'A4'!T50+'A4'!T34+'A4'!T22</f>
        <v>0</v>
      </c>
      <c r="U50" s="410">
        <f>U48+'A4'!U50+'A4'!U34+'A4'!U22</f>
        <v>2.7114599999999997E-3</v>
      </c>
      <c r="V50" s="410">
        <f>V48+'A4'!V50+'A4'!V34+'A4'!V22</f>
        <v>1.4681404200000001</v>
      </c>
      <c r="W50" s="410">
        <f>W48+'A4'!W50+'A4'!W34+'A4'!W22</f>
        <v>0</v>
      </c>
      <c r="X50" s="410">
        <f>X48+'A4'!X50+'A4'!X34+'A4'!X22</f>
        <v>2.0997200000000001E-2</v>
      </c>
      <c r="Y50" s="410">
        <f>Y48+'A4'!Y50+'A4'!Y34+'A4'!Y22</f>
        <v>8.0697939999999996E-2</v>
      </c>
      <c r="Z50" s="410">
        <f>Z48+'A4'!Z50+'A4'!Z34+'A4'!Z22</f>
        <v>56.716016940000003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507.09046423000007</v>
      </c>
      <c r="AD50" s="410">
        <f>AD48+'A4'!AD50+'A4'!AD34+'A4'!AD22</f>
        <v>609.90525537000008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41.86156312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0.54</v>
      </c>
      <c r="AK50" s="410">
        <f>AK48+'A4'!AK50+'A4'!AK34+'A4'!AK22</f>
        <v>0</v>
      </c>
      <c r="AL50" s="410">
        <f>AL48+'A4'!AL50+'A4'!AL34+'A4'!AL22</f>
        <v>13.03177268</v>
      </c>
      <c r="AM50" s="410">
        <f>AM48+'A4'!AM50+'A4'!AM34+'A4'!AM22</f>
        <v>0</v>
      </c>
      <c r="AN50" s="410">
        <f>AN48+'A4'!AN50+'A4'!AN34+'A4'!AN22</f>
        <v>0.10299999999999999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50.441148299999981</v>
      </c>
      <c r="AR50" s="410">
        <f>AR48+'A4'!AR50+'A4'!AR34+'A4'!AR22</f>
        <v>1797.2235794700005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4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0.84195589013837413</v>
      </c>
      <c r="B4" s="468" t="s">
        <v>707</v>
      </c>
    </row>
    <row r="5" spans="1:2" ht="15" customHeight="1">
      <c r="A5" s="467">
        <v>7.2865414507010159E-2</v>
      </c>
      <c r="B5" s="468" t="s">
        <v>708</v>
      </c>
    </row>
    <row r="6" spans="1:2" ht="15" customHeight="1">
      <c r="A6" s="467">
        <v>6.8264470217233864E-2</v>
      </c>
      <c r="B6" s="468" t="s">
        <v>709</v>
      </c>
    </row>
    <row r="7" spans="1:2" ht="15" customHeight="1">
      <c r="A7" s="467">
        <v>9.9354912835333195E-3</v>
      </c>
      <c r="B7" s="468" t="s">
        <v>712</v>
      </c>
    </row>
    <row r="8" spans="1:2" ht="15" customHeight="1">
      <c r="A8" s="467">
        <v>3.7451856207198022E-3</v>
      </c>
      <c r="B8" s="468" t="s">
        <v>715</v>
      </c>
    </row>
    <row r="9" spans="1:2" ht="15" customHeight="1">
      <c r="A9" s="467">
        <v>3.0196493610312315E-3</v>
      </c>
      <c r="B9" s="468" t="s">
        <v>710</v>
      </c>
    </row>
    <row r="10" spans="1:2" ht="15" customHeight="1">
      <c r="A10" s="467">
        <v>1.1954535209606283E-4</v>
      </c>
      <c r="B10" s="468" t="s">
        <v>714</v>
      </c>
    </row>
    <row r="11" spans="1:2" ht="15" customHeight="1">
      <c r="A11" s="467">
        <v>9.4363121700784667E-5</v>
      </c>
      <c r="B11" s="468" t="s">
        <v>716</v>
      </c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718</v>
      </c>
    </row>
    <row r="39" spans="6:7">
      <c r="G39" s="464" t="s">
        <v>719</v>
      </c>
    </row>
    <row r="40" spans="6:7">
      <c r="G40" s="464" t="s">
        <v>720</v>
      </c>
    </row>
    <row r="41" spans="6:7">
      <c r="G41" s="464" t="s">
        <v>725</v>
      </c>
    </row>
    <row r="42" spans="6:7">
      <c r="G42" s="464" t="s">
        <v>726</v>
      </c>
    </row>
    <row r="43" spans="6:7">
      <c r="G43" s="464" t="s">
        <v>727</v>
      </c>
    </row>
    <row r="44" spans="6:7">
      <c r="G44" s="464" t="s">
        <v>728</v>
      </c>
    </row>
    <row r="45" spans="6:7">
      <c r="F45" s="464" t="s">
        <v>708</v>
      </c>
      <c r="G45" s="464" t="s">
        <v>729</v>
      </c>
    </row>
    <row r="46" spans="6:7">
      <c r="G46" s="464" t="s">
        <v>730</v>
      </c>
    </row>
    <row r="47" spans="6:7">
      <c r="G47" s="464" t="s">
        <v>732</v>
      </c>
    </row>
    <row r="48" spans="6:7">
      <c r="G48" s="464" t="s">
        <v>733</v>
      </c>
    </row>
    <row r="49" spans="1:7">
      <c r="F49" s="464" t="s">
        <v>709</v>
      </c>
      <c r="G49" s="464" t="s">
        <v>737</v>
      </c>
    </row>
    <row r="50" spans="1:7">
      <c r="G50" s="464" t="s">
        <v>738</v>
      </c>
    </row>
    <row r="51" spans="1:7">
      <c r="G51" s="464" t="s">
        <v>739</v>
      </c>
    </row>
    <row r="52" spans="1:7">
      <c r="G52" s="464" t="s">
        <v>740</v>
      </c>
    </row>
    <row r="53" spans="1:7">
      <c r="G53" s="464" t="s">
        <v>741</v>
      </c>
    </row>
    <row r="54" spans="1:7">
      <c r="G54" s="464" t="s">
        <v>745</v>
      </c>
    </row>
    <row r="55" spans="1:7">
      <c r="F55" s="464" t="s">
        <v>712</v>
      </c>
      <c r="G55" s="464" t="s">
        <v>774</v>
      </c>
    </row>
    <row r="56" spans="1:7">
      <c r="G56" s="464" t="s">
        <v>749</v>
      </c>
    </row>
    <row r="57" spans="1:7">
      <c r="G57" s="464" t="s">
        <v>750</v>
      </c>
    </row>
    <row r="58" spans="1:7">
      <c r="F58" s="464" t="s">
        <v>715</v>
      </c>
      <c r="G58" s="464" t="s">
        <v>771</v>
      </c>
    </row>
    <row r="59" spans="1:7">
      <c r="G59" s="464" t="s">
        <v>768</v>
      </c>
    </row>
    <row r="60" spans="1:7">
      <c r="F60" s="464" t="s">
        <v>710</v>
      </c>
      <c r="G60" s="464" t="s">
        <v>747</v>
      </c>
    </row>
    <row r="61" spans="1:7">
      <c r="A61" s="465" t="s">
        <v>334</v>
      </c>
      <c r="F61" s="464" t="s">
        <v>714</v>
      </c>
      <c r="G61" s="464" t="s">
        <v>763</v>
      </c>
    </row>
    <row r="62" spans="1:7">
      <c r="F62" s="464" t="s">
        <v>716</v>
      </c>
      <c r="G62" s="464" t="s">
        <v>716</v>
      </c>
    </row>
    <row r="64" spans="1:7">
      <c r="A64" s="465" t="s">
        <v>334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9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335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0.8832548338625642</v>
      </c>
      <c r="B4" s="468" t="s">
        <v>707</v>
      </c>
    </row>
    <row r="5" spans="1:2" ht="15" customHeight="1">
      <c r="A5" s="467">
        <v>5.8081510644540014E-2</v>
      </c>
      <c r="B5" s="468" t="s">
        <v>709</v>
      </c>
    </row>
    <row r="6" spans="1:2" ht="15" customHeight="1">
      <c r="A6" s="467">
        <v>3.1432990823614046E-2</v>
      </c>
      <c r="B6" s="468" t="s">
        <v>708</v>
      </c>
    </row>
    <row r="7" spans="1:2" ht="15" customHeight="1">
      <c r="A7" s="467">
        <v>1.1603708464071964E-2</v>
      </c>
      <c r="B7" s="468" t="s">
        <v>713</v>
      </c>
    </row>
    <row r="8" spans="1:2" ht="15" customHeight="1">
      <c r="A8" s="467">
        <v>5.9589299406400493E-3</v>
      </c>
      <c r="B8" s="468" t="s">
        <v>710</v>
      </c>
    </row>
    <row r="9" spans="1:2" ht="15" customHeight="1">
      <c r="A9" s="467">
        <v>5.0505120934581458E-3</v>
      </c>
      <c r="B9" s="468" t="s">
        <v>714</v>
      </c>
    </row>
    <row r="10" spans="1:2" ht="15" customHeight="1">
      <c r="A10" s="467">
        <v>3.5370128845195058E-3</v>
      </c>
      <c r="B10" s="468" t="s">
        <v>712</v>
      </c>
    </row>
    <row r="11" spans="1:2" ht="15" customHeight="1">
      <c r="A11" s="467">
        <v>5.7990803743190715E-4</v>
      </c>
      <c r="B11" s="468" t="s">
        <v>711</v>
      </c>
    </row>
    <row r="12" spans="1:2" ht="15" customHeight="1">
      <c r="A12" s="467">
        <v>3.0805401173618921E-4</v>
      </c>
      <c r="B12" s="468" t="s">
        <v>772</v>
      </c>
    </row>
    <row r="13" spans="1:2" ht="15" customHeight="1">
      <c r="A13" s="467">
        <v>1.915916714307517E-4</v>
      </c>
      <c r="B13" s="468" t="s">
        <v>715</v>
      </c>
    </row>
    <row r="14" spans="1:2" ht="15" customHeight="1">
      <c r="A14" s="467">
        <v>9.557412898481887E-7</v>
      </c>
      <c r="B14" s="468" t="s">
        <v>716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718</v>
      </c>
    </row>
    <row r="39" spans="6:7">
      <c r="G39" s="464" t="s">
        <v>719</v>
      </c>
    </row>
    <row r="40" spans="6:7">
      <c r="G40" s="464" t="s">
        <v>720</v>
      </c>
    </row>
    <row r="41" spans="6:7">
      <c r="G41" s="464" t="s">
        <v>725</v>
      </c>
    </row>
    <row r="42" spans="6:7">
      <c r="G42" s="464" t="s">
        <v>726</v>
      </c>
    </row>
    <row r="43" spans="6:7">
      <c r="G43" s="464" t="s">
        <v>727</v>
      </c>
    </row>
    <row r="44" spans="6:7">
      <c r="G44" s="464" t="s">
        <v>728</v>
      </c>
    </row>
    <row r="45" spans="6:7">
      <c r="F45" s="464" t="s">
        <v>709</v>
      </c>
      <c r="G45" s="464" t="s">
        <v>736</v>
      </c>
    </row>
    <row r="46" spans="6:7">
      <c r="G46" s="464" t="s">
        <v>737</v>
      </c>
    </row>
    <row r="47" spans="6:7">
      <c r="G47" s="464" t="s">
        <v>738</v>
      </c>
    </row>
    <row r="48" spans="6:7">
      <c r="G48" s="464" t="s">
        <v>739</v>
      </c>
    </row>
    <row r="49" spans="6:7">
      <c r="G49" s="464" t="s">
        <v>740</v>
      </c>
    </row>
    <row r="50" spans="6:7">
      <c r="G50" s="464" t="s">
        <v>741</v>
      </c>
    </row>
    <row r="51" spans="6:7">
      <c r="G51" s="464" t="s">
        <v>742</v>
      </c>
    </row>
    <row r="52" spans="6:7">
      <c r="G52" s="464" t="s">
        <v>744</v>
      </c>
    </row>
    <row r="53" spans="6:7">
      <c r="G53" s="464" t="s">
        <v>745</v>
      </c>
    </row>
    <row r="54" spans="6:7">
      <c r="F54" s="464" t="s">
        <v>708</v>
      </c>
      <c r="G54" s="464" t="s">
        <v>729</v>
      </c>
    </row>
    <row r="55" spans="6:7">
      <c r="G55" s="464" t="s">
        <v>730</v>
      </c>
    </row>
    <row r="56" spans="6:7">
      <c r="G56" s="464" t="s">
        <v>733</v>
      </c>
    </row>
    <row r="57" spans="6:7">
      <c r="G57" s="464" t="s">
        <v>734</v>
      </c>
    </row>
    <row r="58" spans="6:7">
      <c r="G58" s="464" t="s">
        <v>735</v>
      </c>
    </row>
    <row r="59" spans="6:7">
      <c r="F59" s="464" t="s">
        <v>713</v>
      </c>
      <c r="G59" s="464" t="s">
        <v>773</v>
      </c>
    </row>
    <row r="60" spans="6:7">
      <c r="G60" s="464" t="s">
        <v>753</v>
      </c>
    </row>
    <row r="61" spans="6:7">
      <c r="F61" s="464" t="s">
        <v>710</v>
      </c>
      <c r="G61" s="464" t="s">
        <v>747</v>
      </c>
    </row>
    <row r="62" spans="6:7">
      <c r="G62" s="464" t="s">
        <v>748</v>
      </c>
    </row>
    <row r="63" spans="6:7">
      <c r="F63" s="464" t="s">
        <v>714</v>
      </c>
      <c r="G63" s="464" t="s">
        <v>754</v>
      </c>
    </row>
    <row r="64" spans="6:7">
      <c r="G64" s="464" t="s">
        <v>755</v>
      </c>
    </row>
    <row r="65" spans="1:7">
      <c r="G65" s="464" t="s">
        <v>756</v>
      </c>
    </row>
    <row r="66" spans="1:7">
      <c r="G66" s="464" t="s">
        <v>757</v>
      </c>
    </row>
    <row r="67" spans="1:7">
      <c r="G67" s="464" t="s">
        <v>759</v>
      </c>
    </row>
    <row r="68" spans="1:7">
      <c r="G68" s="464" t="s">
        <v>764</v>
      </c>
    </row>
    <row r="69" spans="1:7">
      <c r="F69" s="464" t="s">
        <v>712</v>
      </c>
      <c r="G69" s="464" t="s">
        <v>774</v>
      </c>
    </row>
    <row r="70" spans="1:7">
      <c r="G70" s="464" t="s">
        <v>749</v>
      </c>
    </row>
    <row r="71" spans="1:7">
      <c r="G71" s="464" t="s">
        <v>775</v>
      </c>
    </row>
    <row r="72" spans="1:7">
      <c r="G72" s="464" t="s">
        <v>750</v>
      </c>
    </row>
    <row r="73" spans="1:7">
      <c r="F73" s="464" t="s">
        <v>711</v>
      </c>
      <c r="G73" s="464" t="s">
        <v>711</v>
      </c>
    </row>
    <row r="74" spans="1:7">
      <c r="F74" s="464" t="s">
        <v>772</v>
      </c>
      <c r="G74" s="464" t="s">
        <v>772</v>
      </c>
    </row>
    <row r="75" spans="1:7">
      <c r="F75" s="464" t="s">
        <v>715</v>
      </c>
      <c r="G75" s="464" t="s">
        <v>771</v>
      </c>
    </row>
    <row r="76" spans="1:7">
      <c r="G76" s="464" t="s">
        <v>768</v>
      </c>
    </row>
    <row r="77" spans="1:7">
      <c r="F77" s="464" t="s">
        <v>716</v>
      </c>
      <c r="G77" s="464" t="s">
        <v>716</v>
      </c>
    </row>
    <row r="79" spans="1:7">
      <c r="A79" s="465" t="s">
        <v>334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336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0.87790896837658183</v>
      </c>
      <c r="B4" s="468" t="s">
        <v>707</v>
      </c>
    </row>
    <row r="5" spans="1:2" ht="15" customHeight="1">
      <c r="A5" s="467">
        <v>3.6659622711104352E-2</v>
      </c>
      <c r="B5" s="468" t="s">
        <v>708</v>
      </c>
    </row>
    <row r="6" spans="1:2" ht="15" customHeight="1">
      <c r="A6" s="467">
        <v>2.3535313719799028E-2</v>
      </c>
      <c r="B6" s="468" t="s">
        <v>710</v>
      </c>
    </row>
    <row r="7" spans="1:2" ht="15" customHeight="1">
      <c r="A7" s="467">
        <v>2.2212044838238899E-2</v>
      </c>
      <c r="B7" s="468" t="s">
        <v>709</v>
      </c>
    </row>
    <row r="8" spans="1:2" ht="15" customHeight="1">
      <c r="A8" s="467">
        <v>1.2778762875612226E-2</v>
      </c>
      <c r="B8" s="468" t="s">
        <v>712</v>
      </c>
    </row>
    <row r="9" spans="1:2" ht="15" customHeight="1">
      <c r="A9" s="467">
        <v>9.2994188992521088E-3</v>
      </c>
      <c r="B9" s="468" t="s">
        <v>715</v>
      </c>
    </row>
    <row r="10" spans="1:2" ht="15" customHeight="1">
      <c r="A10" s="467">
        <v>8.5222352518301205E-3</v>
      </c>
      <c r="B10" s="468" t="s">
        <v>713</v>
      </c>
    </row>
    <row r="11" spans="1:2" ht="15" customHeight="1">
      <c r="A11" s="467">
        <v>8.4703269425953423E-3</v>
      </c>
      <c r="B11" s="468" t="s">
        <v>711</v>
      </c>
    </row>
    <row r="12" spans="1:2" ht="15" customHeight="1">
      <c r="A12" s="467">
        <v>5.9792300936203381E-4</v>
      </c>
      <c r="B12" s="468" t="s">
        <v>714</v>
      </c>
    </row>
    <row r="13" spans="1:2" ht="15" customHeight="1">
      <c r="A13" s="467">
        <v>1.1063545708502892E-5</v>
      </c>
      <c r="B13" s="468" t="s">
        <v>770</v>
      </c>
    </row>
    <row r="14" spans="1:2" ht="15" customHeight="1">
      <c r="A14" s="467">
        <v>4.311172219582228E-6</v>
      </c>
      <c r="B14" s="468" t="s">
        <v>716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718</v>
      </c>
    </row>
    <row r="39" spans="6:7">
      <c r="G39" s="464" t="s">
        <v>719</v>
      </c>
    </row>
    <row r="40" spans="6:7">
      <c r="G40" s="464" t="s">
        <v>720</v>
      </c>
    </row>
    <row r="41" spans="6:7">
      <c r="G41" s="464" t="s">
        <v>721</v>
      </c>
    </row>
    <row r="42" spans="6:7">
      <c r="G42" s="464" t="s">
        <v>723</v>
      </c>
    </row>
    <row r="43" spans="6:7">
      <c r="G43" s="464" t="s">
        <v>725</v>
      </c>
    </row>
    <row r="44" spans="6:7">
      <c r="G44" s="464" t="s">
        <v>726</v>
      </c>
    </row>
    <row r="45" spans="6:7">
      <c r="G45" s="464" t="s">
        <v>727</v>
      </c>
    </row>
    <row r="46" spans="6:7">
      <c r="G46" s="464" t="s">
        <v>728</v>
      </c>
    </row>
    <row r="47" spans="6:7">
      <c r="F47" s="464" t="s">
        <v>708</v>
      </c>
      <c r="G47" s="464" t="s">
        <v>730</v>
      </c>
    </row>
    <row r="48" spans="6:7">
      <c r="G48" s="464" t="s">
        <v>731</v>
      </c>
    </row>
    <row r="49" spans="6:7">
      <c r="G49" s="464" t="s">
        <v>733</v>
      </c>
    </row>
    <row r="50" spans="6:7">
      <c r="G50" s="464" t="s">
        <v>734</v>
      </c>
    </row>
    <row r="51" spans="6:7">
      <c r="F51" s="464" t="s">
        <v>710</v>
      </c>
      <c r="G51" s="464" t="s">
        <v>746</v>
      </c>
    </row>
    <row r="52" spans="6:7">
      <c r="G52" s="464" t="s">
        <v>747</v>
      </c>
    </row>
    <row r="53" spans="6:7">
      <c r="G53" s="464" t="s">
        <v>748</v>
      </c>
    </row>
    <row r="54" spans="6:7">
      <c r="F54" s="464" t="s">
        <v>709</v>
      </c>
      <c r="G54" s="464" t="s">
        <v>737</v>
      </c>
    </row>
    <row r="55" spans="6:7">
      <c r="G55" s="464" t="s">
        <v>738</v>
      </c>
    </row>
    <row r="56" spans="6:7">
      <c r="G56" s="464" t="s">
        <v>739</v>
      </c>
    </row>
    <row r="57" spans="6:7">
      <c r="G57" s="464" t="s">
        <v>740</v>
      </c>
    </row>
    <row r="58" spans="6:7">
      <c r="G58" s="464" t="s">
        <v>741</v>
      </c>
    </row>
    <row r="59" spans="6:7">
      <c r="G59" s="464" t="s">
        <v>745</v>
      </c>
    </row>
    <row r="60" spans="6:7">
      <c r="F60" s="464" t="s">
        <v>712</v>
      </c>
      <c r="G60" s="464" t="s">
        <v>749</v>
      </c>
    </row>
    <row r="61" spans="6:7">
      <c r="G61" s="464" t="s">
        <v>750</v>
      </c>
    </row>
    <row r="62" spans="6:7">
      <c r="F62" s="464" t="s">
        <v>715</v>
      </c>
      <c r="G62" s="464" t="s">
        <v>771</v>
      </c>
    </row>
    <row r="63" spans="6:7">
      <c r="G63" s="464" t="s">
        <v>766</v>
      </c>
    </row>
    <row r="64" spans="6:7">
      <c r="G64" s="464" t="s">
        <v>767</v>
      </c>
    </row>
    <row r="65" spans="1:7">
      <c r="G65" s="464" t="s">
        <v>768</v>
      </c>
    </row>
    <row r="66" spans="1:7">
      <c r="F66" s="464" t="s">
        <v>713</v>
      </c>
      <c r="G66" s="464" t="s">
        <v>751</v>
      </c>
    </row>
    <row r="67" spans="1:7">
      <c r="G67" s="464" t="s">
        <v>752</v>
      </c>
    </row>
    <row r="68" spans="1:7">
      <c r="G68" s="464" t="s">
        <v>753</v>
      </c>
    </row>
    <row r="69" spans="1:7">
      <c r="F69" s="464" t="s">
        <v>711</v>
      </c>
      <c r="G69" s="464" t="s">
        <v>711</v>
      </c>
    </row>
    <row r="70" spans="1:7">
      <c r="F70" s="464" t="s">
        <v>714</v>
      </c>
      <c r="G70" s="464" t="s">
        <v>764</v>
      </c>
    </row>
    <row r="71" spans="1:7">
      <c r="F71" s="464" t="s">
        <v>770</v>
      </c>
      <c r="G71" s="464" t="s">
        <v>770</v>
      </c>
    </row>
    <row r="72" spans="1:7">
      <c r="F72" s="464" t="s">
        <v>716</v>
      </c>
      <c r="G72" s="464" t="s">
        <v>716</v>
      </c>
    </row>
    <row r="74" spans="1:7">
      <c r="A74" s="465" t="s">
        <v>334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337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0.67318194588907898</v>
      </c>
      <c r="B4" s="468" t="s">
        <v>707</v>
      </c>
    </row>
    <row r="5" spans="1:2" ht="15" customHeight="1">
      <c r="A5" s="467">
        <v>0.20832009598744683</v>
      </c>
      <c r="B5" s="468" t="s">
        <v>708</v>
      </c>
    </row>
    <row r="6" spans="1:2" ht="15" customHeight="1">
      <c r="A6" s="467">
        <v>4.900345069931715E-2</v>
      </c>
      <c r="B6" s="468" t="s">
        <v>709</v>
      </c>
    </row>
    <row r="7" spans="1:2" ht="15" customHeight="1">
      <c r="A7" s="467">
        <v>4.4061952709634929E-2</v>
      </c>
      <c r="B7" s="468" t="s">
        <v>710</v>
      </c>
    </row>
    <row r="8" spans="1:2" ht="15" customHeight="1">
      <c r="A8" s="467">
        <v>1.895855838550508E-2</v>
      </c>
      <c r="B8" s="468" t="s">
        <v>711</v>
      </c>
    </row>
    <row r="9" spans="1:2" ht="15" customHeight="1">
      <c r="A9" s="467">
        <v>3.0605527066843263E-3</v>
      </c>
      <c r="B9" s="468" t="s">
        <v>712</v>
      </c>
    </row>
    <row r="10" spans="1:2" ht="15" customHeight="1">
      <c r="A10" s="467">
        <v>2.0957462786532349E-3</v>
      </c>
      <c r="B10" s="468" t="s">
        <v>713</v>
      </c>
    </row>
    <row r="11" spans="1:2" ht="15" customHeight="1">
      <c r="A11" s="467">
        <v>9.8774371354039747E-4</v>
      </c>
      <c r="B11" s="468" t="s">
        <v>714</v>
      </c>
    </row>
    <row r="12" spans="1:2" ht="15" customHeight="1">
      <c r="A12" s="467">
        <v>2.5034336904532374E-4</v>
      </c>
      <c r="B12" s="468" t="s">
        <v>715</v>
      </c>
    </row>
    <row r="13" spans="1:2" ht="15" customHeight="1">
      <c r="A13" s="467">
        <v>6.863002701832372E-5</v>
      </c>
      <c r="B13" s="468" t="s">
        <v>716</v>
      </c>
    </row>
    <row r="14" spans="1:2" ht="15" customHeight="1">
      <c r="A14" s="467">
        <v>1.0970084239582479E-5</v>
      </c>
      <c r="B14" s="468" t="s">
        <v>717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707</v>
      </c>
      <c r="G38" s="464" t="s">
        <v>718</v>
      </c>
    </row>
    <row r="39" spans="6:7">
      <c r="G39" s="464" t="s">
        <v>719</v>
      </c>
    </row>
    <row r="40" spans="6:7">
      <c r="G40" s="464" t="s">
        <v>720</v>
      </c>
    </row>
    <row r="41" spans="6:7">
      <c r="G41" s="464" t="s">
        <v>721</v>
      </c>
    </row>
    <row r="42" spans="6:7">
      <c r="G42" s="464" t="s">
        <v>722</v>
      </c>
    </row>
    <row r="43" spans="6:7">
      <c r="G43" s="464" t="s">
        <v>723</v>
      </c>
    </row>
    <row r="44" spans="6:7">
      <c r="G44" s="464" t="s">
        <v>724</v>
      </c>
    </row>
    <row r="45" spans="6:7">
      <c r="G45" s="464" t="s">
        <v>725</v>
      </c>
    </row>
    <row r="46" spans="6:7">
      <c r="G46" s="464" t="s">
        <v>726</v>
      </c>
    </row>
    <row r="47" spans="6:7">
      <c r="G47" s="464" t="s">
        <v>727</v>
      </c>
    </row>
    <row r="48" spans="6:7">
      <c r="G48" s="464" t="s">
        <v>728</v>
      </c>
    </row>
    <row r="49" spans="6:7">
      <c r="F49" s="464" t="s">
        <v>708</v>
      </c>
      <c r="G49" s="464" t="s">
        <v>729</v>
      </c>
    </row>
    <row r="50" spans="6:7">
      <c r="G50" s="464" t="s">
        <v>730</v>
      </c>
    </row>
    <row r="51" spans="6:7">
      <c r="G51" s="464" t="s">
        <v>731</v>
      </c>
    </row>
    <row r="52" spans="6:7">
      <c r="G52" s="464" t="s">
        <v>732</v>
      </c>
    </row>
    <row r="53" spans="6:7">
      <c r="G53" s="464" t="s">
        <v>733</v>
      </c>
    </row>
    <row r="54" spans="6:7">
      <c r="G54" s="464" t="s">
        <v>734</v>
      </c>
    </row>
    <row r="55" spans="6:7">
      <c r="G55" s="464" t="s">
        <v>735</v>
      </c>
    </row>
    <row r="56" spans="6:7">
      <c r="F56" s="464" t="s">
        <v>709</v>
      </c>
      <c r="G56" s="464" t="s">
        <v>736</v>
      </c>
    </row>
    <row r="57" spans="6:7">
      <c r="G57" s="464" t="s">
        <v>737</v>
      </c>
    </row>
    <row r="58" spans="6:7">
      <c r="G58" s="464" t="s">
        <v>738</v>
      </c>
    </row>
    <row r="59" spans="6:7">
      <c r="G59" s="464" t="s">
        <v>739</v>
      </c>
    </row>
    <row r="60" spans="6:7">
      <c r="G60" s="464" t="s">
        <v>740</v>
      </c>
    </row>
    <row r="61" spans="6:7">
      <c r="G61" s="464" t="s">
        <v>741</v>
      </c>
    </row>
    <row r="62" spans="6:7">
      <c r="G62" s="464" t="s">
        <v>742</v>
      </c>
    </row>
    <row r="63" spans="6:7">
      <c r="G63" s="464" t="s">
        <v>743</v>
      </c>
    </row>
    <row r="64" spans="6:7">
      <c r="G64" s="464" t="s">
        <v>744</v>
      </c>
    </row>
    <row r="65" spans="6:7">
      <c r="G65" s="464" t="s">
        <v>745</v>
      </c>
    </row>
    <row r="66" spans="6:7">
      <c r="F66" s="464" t="s">
        <v>710</v>
      </c>
      <c r="G66" s="464" t="s">
        <v>746</v>
      </c>
    </row>
    <row r="67" spans="6:7">
      <c r="G67" s="464" t="s">
        <v>747</v>
      </c>
    </row>
    <row r="68" spans="6:7">
      <c r="G68" s="464" t="s">
        <v>748</v>
      </c>
    </row>
    <row r="69" spans="6:7">
      <c r="F69" s="464" t="s">
        <v>711</v>
      </c>
      <c r="G69" s="464" t="s">
        <v>711</v>
      </c>
    </row>
    <row r="70" spans="6:7">
      <c r="F70" s="464" t="s">
        <v>712</v>
      </c>
      <c r="G70" s="464" t="s">
        <v>749</v>
      </c>
    </row>
    <row r="71" spans="6:7">
      <c r="G71" s="464" t="s">
        <v>750</v>
      </c>
    </row>
    <row r="72" spans="6:7">
      <c r="F72" s="464" t="s">
        <v>713</v>
      </c>
      <c r="G72" s="464" t="s">
        <v>751</v>
      </c>
    </row>
    <row r="73" spans="6:7">
      <c r="G73" s="464" t="s">
        <v>752</v>
      </c>
    </row>
    <row r="74" spans="6:7">
      <c r="G74" s="464" t="s">
        <v>753</v>
      </c>
    </row>
    <row r="75" spans="6:7">
      <c r="F75" s="464" t="s">
        <v>714</v>
      </c>
      <c r="G75" s="464" t="s">
        <v>754</v>
      </c>
    </row>
    <row r="76" spans="6:7">
      <c r="G76" s="464" t="s">
        <v>755</v>
      </c>
    </row>
    <row r="77" spans="6:7">
      <c r="G77" s="464" t="s">
        <v>756</v>
      </c>
    </row>
    <row r="78" spans="6:7">
      <c r="G78" s="464" t="s">
        <v>757</v>
      </c>
    </row>
    <row r="79" spans="6:7">
      <c r="G79" s="464" t="s">
        <v>758</v>
      </c>
    </row>
    <row r="80" spans="6:7">
      <c r="G80" s="464" t="s">
        <v>759</v>
      </c>
    </row>
    <row r="81" spans="1:7">
      <c r="G81" s="464" t="s">
        <v>760</v>
      </c>
    </row>
    <row r="82" spans="1:7">
      <c r="G82" s="464" t="s">
        <v>761</v>
      </c>
    </row>
    <row r="83" spans="1:7">
      <c r="G83" s="464" t="s">
        <v>762</v>
      </c>
    </row>
    <row r="84" spans="1:7">
      <c r="G84" s="464" t="s">
        <v>763</v>
      </c>
    </row>
    <row r="85" spans="1:7">
      <c r="G85" s="464" t="s">
        <v>764</v>
      </c>
    </row>
    <row r="86" spans="1:7">
      <c r="F86" s="464" t="s">
        <v>715</v>
      </c>
      <c r="G86" s="464" t="s">
        <v>765</v>
      </c>
    </row>
    <row r="87" spans="1:7">
      <c r="G87" s="464" t="s">
        <v>766</v>
      </c>
    </row>
    <row r="88" spans="1:7">
      <c r="G88" s="464" t="s">
        <v>767</v>
      </c>
    </row>
    <row r="89" spans="1:7">
      <c r="G89" s="464" t="s">
        <v>768</v>
      </c>
    </row>
    <row r="90" spans="1:7">
      <c r="F90" s="464" t="s">
        <v>716</v>
      </c>
      <c r="G90" s="464" t="s">
        <v>716</v>
      </c>
    </row>
    <row r="91" spans="1:7">
      <c r="F91" s="464" t="s">
        <v>717</v>
      </c>
      <c r="G91" s="464" t="s">
        <v>769</v>
      </c>
    </row>
    <row r="93" spans="1:7">
      <c r="A93" s="465" t="s">
        <v>334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2"/>
  <sheetViews>
    <sheetView zoomScale="85" workbookViewId="0">
      <pane xSplit="2" ySplit="3" topLeftCell="C139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341</v>
      </c>
      <c r="C4" s="458" t="s">
        <v>342</v>
      </c>
      <c r="D4" s="458" t="s">
        <v>343</v>
      </c>
    </row>
    <row r="5" spans="1:4">
      <c r="A5">
        <v>2</v>
      </c>
      <c r="B5" s="457" t="s">
        <v>344</v>
      </c>
      <c r="C5" s="458" t="s">
        <v>345</v>
      </c>
      <c r="D5" s="458" t="s">
        <v>343</v>
      </c>
    </row>
    <row r="6" spans="1:4">
      <c r="A6">
        <v>3</v>
      </c>
      <c r="B6" s="457" t="s">
        <v>346</v>
      </c>
      <c r="C6" s="458" t="s">
        <v>347</v>
      </c>
      <c r="D6" s="458" t="s">
        <v>348</v>
      </c>
    </row>
    <row r="7" spans="1:4">
      <c r="A7">
        <v>4</v>
      </c>
      <c r="B7" s="457" t="s">
        <v>349</v>
      </c>
      <c r="C7" s="458" t="s">
        <v>350</v>
      </c>
      <c r="D7" s="458" t="s">
        <v>351</v>
      </c>
    </row>
    <row r="8" spans="1:4">
      <c r="A8">
        <v>5</v>
      </c>
      <c r="B8" s="457" t="s">
        <v>352</v>
      </c>
      <c r="C8" s="458" t="s">
        <v>353</v>
      </c>
      <c r="D8" s="458" t="s">
        <v>343</v>
      </c>
    </row>
    <row r="9" spans="1:4">
      <c r="A9">
        <v>6</v>
      </c>
      <c r="B9" s="457" t="s">
        <v>354</v>
      </c>
      <c r="C9" s="458" t="s">
        <v>355</v>
      </c>
      <c r="D9" s="458" t="s">
        <v>356</v>
      </c>
    </row>
    <row r="10" spans="1:4">
      <c r="A10">
        <v>7</v>
      </c>
      <c r="B10" s="457" t="s">
        <v>357</v>
      </c>
      <c r="C10" s="458" t="s">
        <v>358</v>
      </c>
      <c r="D10" s="458" t="s">
        <v>343</v>
      </c>
    </row>
    <row r="11" spans="1:4">
      <c r="A11">
        <v>8</v>
      </c>
      <c r="B11" s="457" t="s">
        <v>359</v>
      </c>
      <c r="C11" s="458" t="s">
        <v>360</v>
      </c>
      <c r="D11" s="458" t="s">
        <v>351</v>
      </c>
    </row>
    <row r="12" spans="1:4">
      <c r="A12">
        <v>9</v>
      </c>
      <c r="B12" s="457" t="s">
        <v>361</v>
      </c>
      <c r="C12" s="458" t="s">
        <v>362</v>
      </c>
      <c r="D12" s="458" t="s">
        <v>363</v>
      </c>
    </row>
    <row r="13" spans="1:4">
      <c r="A13">
        <v>10</v>
      </c>
      <c r="B13" s="457" t="s">
        <v>364</v>
      </c>
      <c r="C13" s="458" t="s">
        <v>365</v>
      </c>
      <c r="D13" s="458" t="s">
        <v>343</v>
      </c>
    </row>
    <row r="14" spans="1:4">
      <c r="A14">
        <v>11</v>
      </c>
      <c r="B14" s="457" t="s">
        <v>366</v>
      </c>
      <c r="C14" s="458" t="s">
        <v>367</v>
      </c>
      <c r="D14" s="458" t="s">
        <v>368</v>
      </c>
    </row>
    <row r="15" spans="1:4">
      <c r="A15">
        <v>12</v>
      </c>
      <c r="B15" s="457" t="s">
        <v>369</v>
      </c>
      <c r="C15" s="458" t="s">
        <v>370</v>
      </c>
      <c r="D15" s="458" t="s">
        <v>351</v>
      </c>
    </row>
    <row r="16" spans="1:4">
      <c r="A16">
        <v>13</v>
      </c>
      <c r="B16" s="457" t="s">
        <v>371</v>
      </c>
      <c r="C16" s="458" t="s">
        <v>372</v>
      </c>
      <c r="D16" s="458" t="s">
        <v>343</v>
      </c>
    </row>
    <row r="17" spans="1:4">
      <c r="A17">
        <v>14</v>
      </c>
      <c r="B17" s="457" t="s">
        <v>373</v>
      </c>
      <c r="C17" s="458" t="s">
        <v>374</v>
      </c>
      <c r="D17" s="458" t="s">
        <v>368</v>
      </c>
    </row>
    <row r="18" spans="1:4">
      <c r="A18">
        <v>15</v>
      </c>
      <c r="B18" s="457" t="s">
        <v>375</v>
      </c>
      <c r="C18" s="458" t="s">
        <v>376</v>
      </c>
      <c r="D18" s="458" t="s">
        <v>377</v>
      </c>
    </row>
    <row r="19" spans="1:4">
      <c r="A19">
        <v>16</v>
      </c>
      <c r="B19" s="457" t="s">
        <v>378</v>
      </c>
      <c r="C19" s="458" t="s">
        <v>379</v>
      </c>
      <c r="D19" s="458" t="s">
        <v>351</v>
      </c>
    </row>
    <row r="20" spans="1:4">
      <c r="A20">
        <v>17</v>
      </c>
      <c r="B20" s="457" t="s">
        <v>380</v>
      </c>
      <c r="C20" s="458" t="s">
        <v>381</v>
      </c>
      <c r="D20" s="458" t="s">
        <v>351</v>
      </c>
    </row>
    <row r="21" spans="1:4">
      <c r="A21">
        <v>18</v>
      </c>
      <c r="B21" s="457" t="s">
        <v>382</v>
      </c>
      <c r="C21" s="458" t="s">
        <v>383</v>
      </c>
      <c r="D21" s="458" t="s">
        <v>356</v>
      </c>
    </row>
    <row r="22" spans="1:4">
      <c r="A22">
        <v>19</v>
      </c>
      <c r="B22" s="457" t="s">
        <v>384</v>
      </c>
      <c r="C22" s="458" t="s">
        <v>385</v>
      </c>
      <c r="D22" s="458" t="s">
        <v>343</v>
      </c>
    </row>
    <row r="23" spans="1:4">
      <c r="A23">
        <v>20</v>
      </c>
      <c r="B23" s="457" t="s">
        <v>386</v>
      </c>
      <c r="C23" s="458" t="s">
        <v>387</v>
      </c>
      <c r="D23" s="458" t="s">
        <v>348</v>
      </c>
    </row>
    <row r="24" spans="1:4">
      <c r="A24">
        <v>21</v>
      </c>
      <c r="B24" s="457" t="s">
        <v>388</v>
      </c>
      <c r="C24" s="458" t="s">
        <v>389</v>
      </c>
      <c r="D24" s="458" t="s">
        <v>356</v>
      </c>
    </row>
    <row r="25" spans="1:4">
      <c r="A25">
        <v>22</v>
      </c>
      <c r="B25" s="457" t="s">
        <v>390</v>
      </c>
      <c r="C25" s="458" t="s">
        <v>391</v>
      </c>
      <c r="D25" s="458" t="s">
        <v>343</v>
      </c>
    </row>
    <row r="26" spans="1:4">
      <c r="A26">
        <v>23</v>
      </c>
      <c r="B26" s="457" t="s">
        <v>392</v>
      </c>
      <c r="C26" s="458" t="s">
        <v>393</v>
      </c>
      <c r="D26" s="458" t="s">
        <v>377</v>
      </c>
    </row>
    <row r="27" spans="1:4">
      <c r="A27">
        <v>24</v>
      </c>
      <c r="B27" s="457" t="s">
        <v>394</v>
      </c>
      <c r="C27" s="458" t="s">
        <v>395</v>
      </c>
      <c r="D27" s="458" t="s">
        <v>351</v>
      </c>
    </row>
    <row r="28" spans="1:4">
      <c r="A28">
        <v>25</v>
      </c>
      <c r="B28" s="457" t="s">
        <v>396</v>
      </c>
      <c r="C28" s="458" t="s">
        <v>397</v>
      </c>
      <c r="D28" s="458" t="s">
        <v>377</v>
      </c>
    </row>
    <row r="29" spans="1:4">
      <c r="A29">
        <v>26</v>
      </c>
      <c r="B29" s="457" t="s">
        <v>398</v>
      </c>
      <c r="C29" s="458" t="s">
        <v>399</v>
      </c>
      <c r="D29" s="458" t="s">
        <v>400</v>
      </c>
    </row>
    <row r="30" spans="1:4">
      <c r="A30">
        <v>27</v>
      </c>
      <c r="B30" s="457" t="s">
        <v>401</v>
      </c>
      <c r="C30" s="458" t="s">
        <v>402</v>
      </c>
      <c r="D30" s="458" t="s">
        <v>343</v>
      </c>
    </row>
    <row r="31" spans="1:4">
      <c r="A31">
        <v>28</v>
      </c>
      <c r="B31" s="457" t="s">
        <v>403</v>
      </c>
      <c r="C31" s="458" t="s">
        <v>404</v>
      </c>
      <c r="D31" s="458" t="s">
        <v>343</v>
      </c>
    </row>
    <row r="32" spans="1:4">
      <c r="A32">
        <v>29</v>
      </c>
      <c r="B32" s="457" t="s">
        <v>405</v>
      </c>
      <c r="C32" s="458" t="s">
        <v>406</v>
      </c>
      <c r="D32" s="458" t="s">
        <v>343</v>
      </c>
    </row>
    <row r="33" spans="1:4">
      <c r="A33">
        <v>30</v>
      </c>
      <c r="B33" s="457" t="s">
        <v>407</v>
      </c>
      <c r="C33" s="458" t="s">
        <v>408</v>
      </c>
      <c r="D33" s="458" t="s">
        <v>343</v>
      </c>
    </row>
    <row r="34" spans="1:4">
      <c r="A34">
        <v>31</v>
      </c>
      <c r="B34" s="457" t="s">
        <v>409</v>
      </c>
      <c r="C34" s="458" t="s">
        <v>410</v>
      </c>
      <c r="D34" s="458" t="s">
        <v>343</v>
      </c>
    </row>
    <row r="35" spans="1:4">
      <c r="A35">
        <v>32</v>
      </c>
      <c r="B35" s="457" t="s">
        <v>411</v>
      </c>
      <c r="C35" s="458" t="s">
        <v>412</v>
      </c>
      <c r="D35" s="458" t="s">
        <v>368</v>
      </c>
    </row>
    <row r="36" spans="1:4">
      <c r="A36">
        <v>33</v>
      </c>
      <c r="B36" s="457" t="s">
        <v>413</v>
      </c>
      <c r="C36" s="458" t="s">
        <v>414</v>
      </c>
      <c r="D36" s="458" t="s">
        <v>343</v>
      </c>
    </row>
    <row r="37" spans="1:4">
      <c r="A37">
        <v>34</v>
      </c>
      <c r="B37" s="457" t="s">
        <v>415</v>
      </c>
      <c r="C37" s="458" t="s">
        <v>416</v>
      </c>
      <c r="D37" s="458" t="s">
        <v>343</v>
      </c>
    </row>
    <row r="38" spans="1:4">
      <c r="A38">
        <v>35</v>
      </c>
      <c r="B38" s="457" t="s">
        <v>417</v>
      </c>
      <c r="C38" s="458" t="s">
        <v>418</v>
      </c>
      <c r="D38" s="458" t="s">
        <v>295</v>
      </c>
    </row>
    <row r="39" spans="1:4">
      <c r="A39">
        <v>36</v>
      </c>
      <c r="B39" s="457" t="s">
        <v>419</v>
      </c>
      <c r="C39" s="458" t="s">
        <v>420</v>
      </c>
      <c r="D39" s="458" t="s">
        <v>343</v>
      </c>
    </row>
    <row r="40" spans="1:4">
      <c r="A40">
        <v>37</v>
      </c>
      <c r="B40" s="457" t="s">
        <v>421</v>
      </c>
      <c r="C40" s="458" t="s">
        <v>422</v>
      </c>
      <c r="D40" s="458" t="s">
        <v>343</v>
      </c>
    </row>
    <row r="41" spans="1:4">
      <c r="A41">
        <v>38</v>
      </c>
      <c r="B41" s="457" t="s">
        <v>423</v>
      </c>
      <c r="C41" s="458" t="s">
        <v>424</v>
      </c>
      <c r="D41" s="458" t="s">
        <v>356</v>
      </c>
    </row>
    <row r="42" spans="1:4">
      <c r="A42">
        <v>39</v>
      </c>
      <c r="B42" s="457" t="s">
        <v>425</v>
      </c>
      <c r="C42" s="458" t="s">
        <v>426</v>
      </c>
      <c r="D42" s="458" t="s">
        <v>343</v>
      </c>
    </row>
    <row r="43" spans="1:4">
      <c r="A43">
        <v>40</v>
      </c>
      <c r="B43" s="457" t="s">
        <v>427</v>
      </c>
      <c r="C43" s="458" t="s">
        <v>428</v>
      </c>
      <c r="D43" s="458" t="s">
        <v>343</v>
      </c>
    </row>
    <row r="44" spans="1:4">
      <c r="A44">
        <v>41</v>
      </c>
      <c r="B44" s="457" t="s">
        <v>429</v>
      </c>
      <c r="C44" s="458" t="s">
        <v>430</v>
      </c>
      <c r="D44" s="458" t="s">
        <v>343</v>
      </c>
    </row>
    <row r="45" spans="1:4">
      <c r="A45">
        <v>42</v>
      </c>
      <c r="B45" s="457" t="s">
        <v>431</v>
      </c>
      <c r="C45" s="458" t="s">
        <v>432</v>
      </c>
      <c r="D45" s="458" t="s">
        <v>351</v>
      </c>
    </row>
    <row r="46" spans="1:4">
      <c r="A46">
        <v>43</v>
      </c>
      <c r="B46" s="457" t="s">
        <v>433</v>
      </c>
      <c r="C46" s="458" t="s">
        <v>434</v>
      </c>
      <c r="D46" s="458" t="s">
        <v>356</v>
      </c>
    </row>
    <row r="47" spans="1:4">
      <c r="A47">
        <v>44</v>
      </c>
      <c r="B47" s="457" t="s">
        <v>435</v>
      </c>
      <c r="C47" s="458" t="s">
        <v>436</v>
      </c>
      <c r="D47" s="458" t="s">
        <v>343</v>
      </c>
    </row>
    <row r="48" spans="1:4">
      <c r="A48">
        <v>45</v>
      </c>
      <c r="B48" s="457" t="s">
        <v>437</v>
      </c>
      <c r="C48" s="458" t="s">
        <v>438</v>
      </c>
      <c r="D48" s="458" t="s">
        <v>343</v>
      </c>
    </row>
    <row r="49" spans="1:4">
      <c r="A49">
        <v>46</v>
      </c>
      <c r="B49" s="457" t="s">
        <v>439</v>
      </c>
      <c r="C49" s="458" t="s">
        <v>440</v>
      </c>
      <c r="D49" s="458" t="s">
        <v>348</v>
      </c>
    </row>
    <row r="50" spans="1:4">
      <c r="A50">
        <v>47</v>
      </c>
      <c r="B50" s="457" t="s">
        <v>441</v>
      </c>
      <c r="C50" s="458" t="s">
        <v>442</v>
      </c>
      <c r="D50" s="458" t="s">
        <v>295</v>
      </c>
    </row>
    <row r="51" spans="1:4">
      <c r="A51">
        <v>48</v>
      </c>
      <c r="B51" s="457" t="s">
        <v>443</v>
      </c>
      <c r="C51" s="458" t="s">
        <v>444</v>
      </c>
      <c r="D51" s="458" t="s">
        <v>363</v>
      </c>
    </row>
    <row r="52" spans="1:4">
      <c r="A52">
        <v>49</v>
      </c>
      <c r="B52" s="457" t="s">
        <v>445</v>
      </c>
      <c r="C52" s="458" t="s">
        <v>446</v>
      </c>
      <c r="D52" s="458" t="s">
        <v>351</v>
      </c>
    </row>
    <row r="53" spans="1:4">
      <c r="A53">
        <v>50</v>
      </c>
      <c r="B53" s="457" t="s">
        <v>447</v>
      </c>
      <c r="C53" s="458" t="s">
        <v>448</v>
      </c>
      <c r="D53" s="458" t="s">
        <v>343</v>
      </c>
    </row>
    <row r="54" spans="1:4">
      <c r="A54">
        <v>51</v>
      </c>
      <c r="B54" s="457" t="s">
        <v>449</v>
      </c>
      <c r="C54" s="458" t="s">
        <v>450</v>
      </c>
      <c r="D54" s="458" t="s">
        <v>343</v>
      </c>
    </row>
    <row r="55" spans="1:4">
      <c r="A55">
        <v>52</v>
      </c>
      <c r="B55" s="457" t="s">
        <v>451</v>
      </c>
      <c r="C55" s="458" t="s">
        <v>452</v>
      </c>
      <c r="D55" s="458" t="s">
        <v>363</v>
      </c>
    </row>
    <row r="56" spans="1:4">
      <c r="A56">
        <v>53</v>
      </c>
      <c r="B56" s="457" t="s">
        <v>453</v>
      </c>
      <c r="C56" s="458" t="s">
        <v>454</v>
      </c>
      <c r="D56" s="458" t="s">
        <v>343</v>
      </c>
    </row>
    <row r="57" spans="1:4">
      <c r="A57">
        <v>54</v>
      </c>
      <c r="B57" s="457" t="s">
        <v>455</v>
      </c>
      <c r="C57" s="458" t="s">
        <v>456</v>
      </c>
      <c r="D57" s="458" t="s">
        <v>343</v>
      </c>
    </row>
    <row r="58" spans="1:4">
      <c r="A58">
        <v>55</v>
      </c>
      <c r="B58" s="457" t="s">
        <v>457</v>
      </c>
      <c r="C58" s="458" t="s">
        <v>458</v>
      </c>
      <c r="D58" s="458" t="s">
        <v>343</v>
      </c>
    </row>
    <row r="59" spans="1:4">
      <c r="A59">
        <v>56</v>
      </c>
      <c r="B59" s="457" t="s">
        <v>459</v>
      </c>
      <c r="C59" s="458" t="s">
        <v>460</v>
      </c>
      <c r="D59" s="458" t="s">
        <v>363</v>
      </c>
    </row>
    <row r="60" spans="1:4">
      <c r="A60">
        <v>57</v>
      </c>
      <c r="B60" s="457" t="s">
        <v>461</v>
      </c>
      <c r="C60" s="458" t="s">
        <v>462</v>
      </c>
      <c r="D60" s="458" t="s">
        <v>343</v>
      </c>
    </row>
    <row r="61" spans="1:4">
      <c r="A61">
        <v>58</v>
      </c>
      <c r="B61" s="457" t="s">
        <v>463</v>
      </c>
      <c r="C61" s="458" t="s">
        <v>464</v>
      </c>
      <c r="D61" s="458" t="s">
        <v>377</v>
      </c>
    </row>
    <row r="62" spans="1:4">
      <c r="A62">
        <v>59</v>
      </c>
      <c r="B62" s="457" t="s">
        <v>465</v>
      </c>
      <c r="C62" s="458" t="s">
        <v>466</v>
      </c>
      <c r="D62" s="458" t="s">
        <v>343</v>
      </c>
    </row>
    <row r="63" spans="1:4">
      <c r="A63">
        <v>60</v>
      </c>
      <c r="B63" s="457" t="s">
        <v>467</v>
      </c>
      <c r="C63" s="458" t="s">
        <v>468</v>
      </c>
      <c r="D63" s="458" t="s">
        <v>343</v>
      </c>
    </row>
    <row r="64" spans="1:4">
      <c r="A64">
        <v>61</v>
      </c>
      <c r="B64" s="457" t="s">
        <v>469</v>
      </c>
      <c r="C64" s="458" t="s">
        <v>470</v>
      </c>
      <c r="D64" s="458" t="s">
        <v>343</v>
      </c>
    </row>
    <row r="65" spans="1:4">
      <c r="A65">
        <v>62</v>
      </c>
      <c r="B65" s="457" t="s">
        <v>471</v>
      </c>
      <c r="C65" s="458" t="s">
        <v>472</v>
      </c>
      <c r="D65" s="458" t="s">
        <v>343</v>
      </c>
    </row>
    <row r="66" spans="1:4">
      <c r="A66">
        <v>63</v>
      </c>
      <c r="B66" s="457" t="s">
        <v>473</v>
      </c>
      <c r="C66" s="458" t="s">
        <v>474</v>
      </c>
      <c r="D66" s="458" t="s">
        <v>343</v>
      </c>
    </row>
    <row r="67" spans="1:4">
      <c r="A67">
        <v>64</v>
      </c>
      <c r="B67" s="457" t="s">
        <v>475</v>
      </c>
      <c r="C67" s="458" t="s">
        <v>476</v>
      </c>
      <c r="D67" s="458" t="s">
        <v>343</v>
      </c>
    </row>
    <row r="68" spans="1:4">
      <c r="A68">
        <v>65</v>
      </c>
      <c r="B68" s="457" t="s">
        <v>477</v>
      </c>
      <c r="C68" s="458" t="s">
        <v>478</v>
      </c>
      <c r="D68" s="458" t="s">
        <v>343</v>
      </c>
    </row>
    <row r="69" spans="1:4">
      <c r="A69">
        <v>66</v>
      </c>
      <c r="B69" s="457" t="s">
        <v>479</v>
      </c>
      <c r="C69" s="458" t="s">
        <v>480</v>
      </c>
      <c r="D69" s="458" t="s">
        <v>343</v>
      </c>
    </row>
    <row r="70" spans="1:4">
      <c r="A70">
        <v>67</v>
      </c>
      <c r="B70" s="457" t="s">
        <v>481</v>
      </c>
      <c r="C70" s="458" t="s">
        <v>482</v>
      </c>
      <c r="D70" s="458" t="s">
        <v>356</v>
      </c>
    </row>
    <row r="71" spans="1:4">
      <c r="A71">
        <v>68</v>
      </c>
      <c r="B71" s="457" t="s">
        <v>483</v>
      </c>
      <c r="C71" s="458" t="s">
        <v>484</v>
      </c>
      <c r="D71" s="458" t="s">
        <v>377</v>
      </c>
    </row>
    <row r="72" spans="1:4">
      <c r="A72">
        <v>69</v>
      </c>
      <c r="B72" s="457" t="s">
        <v>485</v>
      </c>
      <c r="C72" s="458" t="s">
        <v>486</v>
      </c>
      <c r="D72" s="458" t="s">
        <v>343</v>
      </c>
    </row>
    <row r="73" spans="1:4">
      <c r="A73">
        <v>70</v>
      </c>
      <c r="B73" s="457" t="s">
        <v>487</v>
      </c>
      <c r="C73" s="458" t="s">
        <v>488</v>
      </c>
      <c r="D73" s="458" t="s">
        <v>343</v>
      </c>
    </row>
    <row r="74" spans="1:4">
      <c r="A74">
        <v>71</v>
      </c>
      <c r="B74" s="457" t="s">
        <v>489</v>
      </c>
      <c r="C74" s="458" t="s">
        <v>490</v>
      </c>
      <c r="D74" s="458" t="s">
        <v>343</v>
      </c>
    </row>
    <row r="75" spans="1:4">
      <c r="A75">
        <v>72</v>
      </c>
      <c r="B75" s="457" t="s">
        <v>491</v>
      </c>
      <c r="C75" s="458" t="s">
        <v>492</v>
      </c>
      <c r="D75" s="458" t="s">
        <v>356</v>
      </c>
    </row>
    <row r="76" spans="1:4">
      <c r="A76">
        <v>73</v>
      </c>
      <c r="B76" s="457" t="s">
        <v>493</v>
      </c>
      <c r="C76" s="458" t="s">
        <v>494</v>
      </c>
      <c r="D76" s="458" t="s">
        <v>343</v>
      </c>
    </row>
    <row r="77" spans="1:4">
      <c r="A77">
        <v>74</v>
      </c>
      <c r="B77" s="457" t="s">
        <v>495</v>
      </c>
      <c r="C77" s="458" t="s">
        <v>496</v>
      </c>
      <c r="D77" s="458" t="s">
        <v>343</v>
      </c>
    </row>
    <row r="78" spans="1:4">
      <c r="A78">
        <v>75</v>
      </c>
      <c r="B78" s="457" t="s">
        <v>497</v>
      </c>
      <c r="C78" s="458" t="s">
        <v>498</v>
      </c>
      <c r="D78" s="458" t="s">
        <v>351</v>
      </c>
    </row>
    <row r="79" spans="1:4">
      <c r="A79">
        <v>76</v>
      </c>
      <c r="B79" s="457" t="s">
        <v>499</v>
      </c>
      <c r="C79" s="458" t="s">
        <v>500</v>
      </c>
      <c r="D79" s="458" t="s">
        <v>343</v>
      </c>
    </row>
    <row r="80" spans="1:4">
      <c r="A80">
        <v>77</v>
      </c>
      <c r="B80" s="457" t="s">
        <v>501</v>
      </c>
      <c r="C80" s="458" t="s">
        <v>502</v>
      </c>
      <c r="D80" s="458" t="s">
        <v>343</v>
      </c>
    </row>
    <row r="81" spans="1:4">
      <c r="A81">
        <v>78</v>
      </c>
      <c r="B81" s="457" t="s">
        <v>503</v>
      </c>
      <c r="C81" s="458" t="s">
        <v>504</v>
      </c>
      <c r="D81" s="458" t="s">
        <v>348</v>
      </c>
    </row>
    <row r="82" spans="1:4">
      <c r="A82">
        <v>79</v>
      </c>
      <c r="B82" s="457" t="s">
        <v>505</v>
      </c>
      <c r="C82" s="458" t="s">
        <v>506</v>
      </c>
      <c r="D82" s="458" t="s">
        <v>343</v>
      </c>
    </row>
    <row r="83" spans="1:4">
      <c r="A83">
        <v>80</v>
      </c>
      <c r="B83" s="457" t="s">
        <v>507</v>
      </c>
      <c r="C83" s="458" t="s">
        <v>508</v>
      </c>
      <c r="D83" s="458" t="s">
        <v>343</v>
      </c>
    </row>
    <row r="84" spans="1:4">
      <c r="A84">
        <v>81</v>
      </c>
      <c r="B84" s="457" t="s">
        <v>509</v>
      </c>
      <c r="C84" s="458" t="s">
        <v>510</v>
      </c>
      <c r="D84" s="458" t="s">
        <v>343</v>
      </c>
    </row>
    <row r="85" spans="1:4">
      <c r="A85">
        <v>82</v>
      </c>
      <c r="B85" s="457" t="s">
        <v>511</v>
      </c>
      <c r="C85" s="458" t="s">
        <v>512</v>
      </c>
      <c r="D85" s="458" t="s">
        <v>343</v>
      </c>
    </row>
    <row r="86" spans="1:4">
      <c r="A86">
        <v>83</v>
      </c>
      <c r="B86" s="457" t="s">
        <v>513</v>
      </c>
      <c r="C86" s="458" t="s">
        <v>514</v>
      </c>
      <c r="D86" s="458" t="s">
        <v>377</v>
      </c>
    </row>
    <row r="87" spans="1:4">
      <c r="A87">
        <v>84</v>
      </c>
      <c r="B87" s="457" t="s">
        <v>515</v>
      </c>
      <c r="C87" s="458" t="s">
        <v>516</v>
      </c>
      <c r="D87" s="458" t="s">
        <v>351</v>
      </c>
    </row>
    <row r="88" spans="1:4">
      <c r="A88">
        <v>85</v>
      </c>
      <c r="B88" s="457" t="s">
        <v>517</v>
      </c>
      <c r="C88" s="458" t="s">
        <v>518</v>
      </c>
      <c r="D88" s="458" t="s">
        <v>343</v>
      </c>
    </row>
    <row r="89" spans="1:4">
      <c r="A89">
        <v>86</v>
      </c>
      <c r="B89" s="457" t="s">
        <v>519</v>
      </c>
      <c r="C89" s="458" t="s">
        <v>520</v>
      </c>
      <c r="D89" s="458" t="s">
        <v>343</v>
      </c>
    </row>
    <row r="90" spans="1:4">
      <c r="A90">
        <v>87</v>
      </c>
      <c r="B90" s="457" t="s">
        <v>521</v>
      </c>
      <c r="C90" s="458" t="s">
        <v>522</v>
      </c>
      <c r="D90" s="458" t="s">
        <v>343</v>
      </c>
    </row>
    <row r="91" spans="1:4">
      <c r="A91">
        <v>88</v>
      </c>
      <c r="B91" s="457" t="s">
        <v>523</v>
      </c>
      <c r="C91" s="458" t="s">
        <v>524</v>
      </c>
      <c r="D91" s="458" t="s">
        <v>348</v>
      </c>
    </row>
    <row r="92" spans="1:4">
      <c r="A92">
        <v>89</v>
      </c>
      <c r="B92" s="457" t="s">
        <v>525</v>
      </c>
      <c r="C92" s="458" t="s">
        <v>526</v>
      </c>
      <c r="D92" s="458" t="s">
        <v>348</v>
      </c>
    </row>
    <row r="93" spans="1:4">
      <c r="A93">
        <v>90</v>
      </c>
      <c r="B93" s="457" t="s">
        <v>527</v>
      </c>
      <c r="C93" s="458" t="s">
        <v>528</v>
      </c>
      <c r="D93" s="458" t="s">
        <v>343</v>
      </c>
    </row>
    <row r="94" spans="1:4">
      <c r="A94">
        <v>91</v>
      </c>
      <c r="B94" s="457" t="s">
        <v>529</v>
      </c>
      <c r="C94" s="458" t="s">
        <v>530</v>
      </c>
      <c r="D94" s="458" t="s">
        <v>343</v>
      </c>
    </row>
    <row r="95" spans="1:4">
      <c r="A95">
        <v>92</v>
      </c>
      <c r="B95" s="457" t="s">
        <v>531</v>
      </c>
      <c r="C95" s="458" t="s">
        <v>532</v>
      </c>
      <c r="D95" s="458" t="s">
        <v>343</v>
      </c>
    </row>
    <row r="96" spans="1:4">
      <c r="A96">
        <v>93</v>
      </c>
      <c r="B96" s="457" t="s">
        <v>533</v>
      </c>
      <c r="C96" s="458" t="s">
        <v>534</v>
      </c>
      <c r="D96" s="458" t="s">
        <v>343</v>
      </c>
    </row>
    <row r="97" spans="1:4">
      <c r="A97">
        <v>94</v>
      </c>
      <c r="B97" s="457" t="s">
        <v>535</v>
      </c>
      <c r="C97" s="458" t="s">
        <v>536</v>
      </c>
      <c r="D97" s="458" t="s">
        <v>343</v>
      </c>
    </row>
    <row r="98" spans="1:4">
      <c r="A98">
        <v>95</v>
      </c>
      <c r="B98" s="457" t="s">
        <v>537</v>
      </c>
      <c r="C98" s="458" t="s">
        <v>538</v>
      </c>
      <c r="D98" s="458" t="s">
        <v>343</v>
      </c>
    </row>
    <row r="99" spans="1:4">
      <c r="A99">
        <v>96</v>
      </c>
      <c r="B99" s="457" t="s">
        <v>539</v>
      </c>
      <c r="C99" s="458" t="s">
        <v>540</v>
      </c>
      <c r="D99" s="458" t="s">
        <v>343</v>
      </c>
    </row>
    <row r="100" spans="1:4">
      <c r="A100">
        <v>97</v>
      </c>
      <c r="B100" s="457" t="s">
        <v>541</v>
      </c>
      <c r="C100" s="458" t="s">
        <v>542</v>
      </c>
      <c r="D100" s="458" t="s">
        <v>348</v>
      </c>
    </row>
    <row r="101" spans="1:4">
      <c r="A101">
        <v>98</v>
      </c>
      <c r="B101" s="457" t="s">
        <v>543</v>
      </c>
      <c r="C101" s="458" t="s">
        <v>544</v>
      </c>
      <c r="D101" s="458" t="s">
        <v>343</v>
      </c>
    </row>
    <row r="102" spans="1:4">
      <c r="A102">
        <v>99</v>
      </c>
      <c r="B102" s="457" t="s">
        <v>545</v>
      </c>
      <c r="C102" s="458" t="s">
        <v>546</v>
      </c>
      <c r="D102" s="458" t="s">
        <v>343</v>
      </c>
    </row>
    <row r="103" spans="1:4">
      <c r="A103">
        <v>100</v>
      </c>
      <c r="B103" s="457" t="s">
        <v>547</v>
      </c>
      <c r="C103" s="458" t="s">
        <v>548</v>
      </c>
      <c r="D103" s="458" t="s">
        <v>400</v>
      </c>
    </row>
    <row r="104" spans="1:4">
      <c r="A104">
        <v>101</v>
      </c>
      <c r="B104" s="457" t="s">
        <v>549</v>
      </c>
      <c r="C104" s="458" t="s">
        <v>550</v>
      </c>
      <c r="D104" s="458" t="s">
        <v>343</v>
      </c>
    </row>
    <row r="105" spans="1:4">
      <c r="A105">
        <v>102</v>
      </c>
      <c r="B105" s="457" t="s">
        <v>551</v>
      </c>
      <c r="C105" s="458" t="s">
        <v>552</v>
      </c>
      <c r="D105" s="458" t="s">
        <v>343</v>
      </c>
    </row>
    <row r="106" spans="1:4">
      <c r="A106">
        <v>103</v>
      </c>
      <c r="B106" s="457" t="s">
        <v>553</v>
      </c>
      <c r="C106" s="458" t="s">
        <v>554</v>
      </c>
      <c r="D106" s="458" t="s">
        <v>343</v>
      </c>
    </row>
    <row r="107" spans="1:4">
      <c r="A107">
        <v>104</v>
      </c>
      <c r="B107" s="457" t="s">
        <v>555</v>
      </c>
      <c r="C107" s="458" t="s">
        <v>556</v>
      </c>
      <c r="D107" s="458" t="s">
        <v>343</v>
      </c>
    </row>
    <row r="108" spans="1:4">
      <c r="A108">
        <v>105</v>
      </c>
      <c r="B108" s="457" t="s">
        <v>557</v>
      </c>
      <c r="C108" s="458" t="s">
        <v>558</v>
      </c>
      <c r="D108" s="458" t="s">
        <v>343</v>
      </c>
    </row>
    <row r="109" spans="1:4">
      <c r="A109">
        <v>106</v>
      </c>
      <c r="B109" s="457" t="s">
        <v>559</v>
      </c>
      <c r="C109" s="458" t="s">
        <v>560</v>
      </c>
      <c r="D109" s="458" t="s">
        <v>343</v>
      </c>
    </row>
    <row r="110" spans="1:4">
      <c r="A110">
        <v>107</v>
      </c>
      <c r="B110" s="457" t="s">
        <v>561</v>
      </c>
      <c r="C110" s="458" t="s">
        <v>562</v>
      </c>
      <c r="D110" s="458" t="s">
        <v>343</v>
      </c>
    </row>
    <row r="111" spans="1:4">
      <c r="A111">
        <v>108</v>
      </c>
      <c r="B111" s="457" t="s">
        <v>563</v>
      </c>
      <c r="C111" s="458" t="s">
        <v>564</v>
      </c>
      <c r="D111" s="458" t="s">
        <v>343</v>
      </c>
    </row>
    <row r="112" spans="1:4">
      <c r="A112">
        <v>109</v>
      </c>
      <c r="B112" s="457" t="s">
        <v>565</v>
      </c>
      <c r="C112" s="458" t="s">
        <v>566</v>
      </c>
      <c r="D112" s="458" t="s">
        <v>356</v>
      </c>
    </row>
    <row r="113" spans="1:4">
      <c r="A113">
        <v>110</v>
      </c>
      <c r="B113" s="457" t="s">
        <v>567</v>
      </c>
      <c r="C113" s="458" t="s">
        <v>568</v>
      </c>
      <c r="D113" s="458" t="s">
        <v>343</v>
      </c>
    </row>
    <row r="114" spans="1:4">
      <c r="A114">
        <v>111</v>
      </c>
      <c r="B114" s="457" t="s">
        <v>569</v>
      </c>
      <c r="C114" s="458" t="s">
        <v>570</v>
      </c>
      <c r="D114" s="458" t="s">
        <v>377</v>
      </c>
    </row>
    <row r="115" spans="1:4">
      <c r="A115">
        <v>112</v>
      </c>
      <c r="B115" s="457" t="s">
        <v>571</v>
      </c>
      <c r="C115" s="458" t="s">
        <v>572</v>
      </c>
      <c r="D115" s="458" t="s">
        <v>343</v>
      </c>
    </row>
    <row r="116" spans="1:4">
      <c r="A116">
        <v>113</v>
      </c>
      <c r="B116" s="457" t="s">
        <v>573</v>
      </c>
      <c r="C116" s="458" t="s">
        <v>574</v>
      </c>
      <c r="D116" s="458" t="s">
        <v>343</v>
      </c>
    </row>
    <row r="117" spans="1:4">
      <c r="A117">
        <v>114</v>
      </c>
      <c r="B117" s="457" t="s">
        <v>575</v>
      </c>
      <c r="C117" s="458" t="s">
        <v>576</v>
      </c>
      <c r="D117" s="458" t="s">
        <v>343</v>
      </c>
    </row>
    <row r="118" spans="1:4">
      <c r="A118">
        <v>115</v>
      </c>
      <c r="B118" s="457" t="s">
        <v>577</v>
      </c>
      <c r="C118" s="458" t="s">
        <v>578</v>
      </c>
      <c r="D118" s="458" t="s">
        <v>400</v>
      </c>
    </row>
    <row r="119" spans="1:4">
      <c r="A119">
        <v>116</v>
      </c>
      <c r="B119" s="457" t="s">
        <v>579</v>
      </c>
      <c r="C119" s="458" t="s">
        <v>580</v>
      </c>
      <c r="D119" s="458" t="s">
        <v>343</v>
      </c>
    </row>
    <row r="120" spans="1:4">
      <c r="A120">
        <v>117</v>
      </c>
      <c r="B120" s="457" t="s">
        <v>581</v>
      </c>
      <c r="C120" s="458" t="s">
        <v>582</v>
      </c>
      <c r="D120" s="458" t="s">
        <v>343</v>
      </c>
    </row>
    <row r="121" spans="1:4">
      <c r="A121">
        <v>118</v>
      </c>
      <c r="B121" s="457" t="s">
        <v>583</v>
      </c>
      <c r="C121" s="458" t="s">
        <v>584</v>
      </c>
      <c r="D121" s="458" t="s">
        <v>343</v>
      </c>
    </row>
    <row r="122" spans="1:4">
      <c r="A122">
        <v>119</v>
      </c>
      <c r="B122" s="457" t="s">
        <v>585</v>
      </c>
      <c r="C122" s="458" t="s">
        <v>586</v>
      </c>
      <c r="D122" s="458" t="s">
        <v>348</v>
      </c>
    </row>
    <row r="123" spans="1:4">
      <c r="A123">
        <v>120</v>
      </c>
      <c r="B123" s="457" t="s">
        <v>587</v>
      </c>
      <c r="C123" s="458" t="s">
        <v>588</v>
      </c>
      <c r="D123" s="458" t="s">
        <v>343</v>
      </c>
    </row>
    <row r="124" spans="1:4">
      <c r="A124">
        <v>121</v>
      </c>
      <c r="B124" s="457" t="s">
        <v>589</v>
      </c>
      <c r="C124" s="458" t="s">
        <v>590</v>
      </c>
      <c r="D124" s="458" t="s">
        <v>351</v>
      </c>
    </row>
    <row r="125" spans="1:4">
      <c r="A125">
        <v>122</v>
      </c>
      <c r="B125" s="457" t="s">
        <v>591</v>
      </c>
      <c r="C125" s="458" t="s">
        <v>592</v>
      </c>
      <c r="D125" s="458" t="s">
        <v>343</v>
      </c>
    </row>
    <row r="126" spans="1:4">
      <c r="A126">
        <v>123</v>
      </c>
      <c r="B126" s="457" t="s">
        <v>593</v>
      </c>
      <c r="C126" s="458" t="s">
        <v>594</v>
      </c>
      <c r="D126" s="458" t="s">
        <v>343</v>
      </c>
    </row>
    <row r="127" spans="1:4">
      <c r="A127">
        <v>124</v>
      </c>
      <c r="B127" s="457" t="s">
        <v>595</v>
      </c>
      <c r="C127" s="458" t="s">
        <v>596</v>
      </c>
      <c r="D127" s="458" t="s">
        <v>343</v>
      </c>
    </row>
    <row r="128" spans="1:4">
      <c r="A128">
        <v>125</v>
      </c>
      <c r="B128" s="457" t="s">
        <v>597</v>
      </c>
      <c r="C128" s="458" t="s">
        <v>598</v>
      </c>
      <c r="D128" s="458" t="s">
        <v>343</v>
      </c>
    </row>
    <row r="129" spans="1:4">
      <c r="A129">
        <v>126</v>
      </c>
      <c r="B129" s="457" t="s">
        <v>599</v>
      </c>
      <c r="C129" s="458" t="s">
        <v>600</v>
      </c>
      <c r="D129" s="458" t="s">
        <v>343</v>
      </c>
    </row>
    <row r="130" spans="1:4">
      <c r="A130">
        <v>127</v>
      </c>
      <c r="B130" s="457" t="s">
        <v>601</v>
      </c>
      <c r="C130" s="458" t="s">
        <v>602</v>
      </c>
      <c r="D130" s="458" t="s">
        <v>343</v>
      </c>
    </row>
    <row r="131" spans="1:4">
      <c r="A131">
        <v>128</v>
      </c>
      <c r="B131" s="457" t="s">
        <v>603</v>
      </c>
      <c r="C131" s="458" t="s">
        <v>604</v>
      </c>
      <c r="D131" s="458" t="s">
        <v>343</v>
      </c>
    </row>
    <row r="132" spans="1:4">
      <c r="A132">
        <v>129</v>
      </c>
      <c r="B132" s="457" t="s">
        <v>605</v>
      </c>
      <c r="C132" s="458" t="s">
        <v>606</v>
      </c>
      <c r="D132" s="458" t="s">
        <v>343</v>
      </c>
    </row>
    <row r="133" spans="1:4">
      <c r="A133">
        <v>130</v>
      </c>
      <c r="B133" s="457" t="s">
        <v>607</v>
      </c>
      <c r="C133" s="458" t="s">
        <v>608</v>
      </c>
      <c r="D133" s="458" t="s">
        <v>343</v>
      </c>
    </row>
    <row r="134" spans="1:4">
      <c r="A134">
        <v>131</v>
      </c>
      <c r="B134" s="457" t="s">
        <v>609</v>
      </c>
      <c r="C134" s="458" t="s">
        <v>610</v>
      </c>
      <c r="D134" s="458" t="s">
        <v>343</v>
      </c>
    </row>
    <row r="135" spans="1:4">
      <c r="A135">
        <v>132</v>
      </c>
      <c r="B135" s="457" t="s">
        <v>611</v>
      </c>
      <c r="C135" s="458" t="s">
        <v>612</v>
      </c>
      <c r="D135" s="458" t="s">
        <v>343</v>
      </c>
    </row>
    <row r="136" spans="1:4">
      <c r="A136">
        <v>133</v>
      </c>
      <c r="B136" s="457" t="s">
        <v>613</v>
      </c>
      <c r="C136" s="458" t="s">
        <v>614</v>
      </c>
      <c r="D136" s="458" t="s">
        <v>343</v>
      </c>
    </row>
    <row r="137" spans="1:4">
      <c r="A137">
        <v>134</v>
      </c>
      <c r="B137" s="457" t="s">
        <v>615</v>
      </c>
      <c r="C137" s="458" t="s">
        <v>616</v>
      </c>
      <c r="D137" s="458" t="s">
        <v>343</v>
      </c>
    </row>
    <row r="138" spans="1:4">
      <c r="A138">
        <v>135</v>
      </c>
      <c r="B138" s="457" t="s">
        <v>617</v>
      </c>
      <c r="C138" s="458" t="s">
        <v>618</v>
      </c>
      <c r="D138" s="458" t="s">
        <v>343</v>
      </c>
    </row>
    <row r="139" spans="1:4">
      <c r="A139">
        <v>136</v>
      </c>
      <c r="B139" s="457" t="s">
        <v>619</v>
      </c>
      <c r="C139" s="458" t="s">
        <v>620</v>
      </c>
      <c r="D139" s="458" t="s">
        <v>343</v>
      </c>
    </row>
    <row r="140" spans="1:4">
      <c r="A140">
        <v>137</v>
      </c>
      <c r="B140" s="457" t="s">
        <v>621</v>
      </c>
      <c r="C140" s="458" t="s">
        <v>622</v>
      </c>
      <c r="D140" s="458" t="s">
        <v>343</v>
      </c>
    </row>
    <row r="141" spans="1:4">
      <c r="A141">
        <v>138</v>
      </c>
      <c r="B141" s="457" t="s">
        <v>623</v>
      </c>
      <c r="C141" s="458" t="s">
        <v>624</v>
      </c>
      <c r="D141" s="458" t="s">
        <v>343</v>
      </c>
    </row>
    <row r="142" spans="1:4">
      <c r="A142">
        <v>139</v>
      </c>
      <c r="B142" s="457" t="s">
        <v>625</v>
      </c>
      <c r="C142" s="458" t="s">
        <v>626</v>
      </c>
      <c r="D142" s="458" t="s">
        <v>343</v>
      </c>
    </row>
    <row r="143" spans="1:4">
      <c r="A143">
        <v>140</v>
      </c>
      <c r="B143" s="457" t="s">
        <v>627</v>
      </c>
      <c r="C143" s="458" t="s">
        <v>628</v>
      </c>
      <c r="D143" s="458" t="s">
        <v>343</v>
      </c>
    </row>
    <row r="144" spans="1:4">
      <c r="A144">
        <v>141</v>
      </c>
      <c r="B144" s="457" t="s">
        <v>629</v>
      </c>
      <c r="C144" s="458" t="s">
        <v>630</v>
      </c>
      <c r="D144" s="458" t="s">
        <v>343</v>
      </c>
    </row>
    <row r="145" spans="1:4">
      <c r="A145">
        <v>142</v>
      </c>
      <c r="B145" s="457" t="s">
        <v>631</v>
      </c>
      <c r="C145" s="458" t="s">
        <v>632</v>
      </c>
      <c r="D145" s="458" t="s">
        <v>343</v>
      </c>
    </row>
    <row r="146" spans="1:4">
      <c r="A146">
        <v>143</v>
      </c>
      <c r="B146" s="457" t="s">
        <v>633</v>
      </c>
      <c r="C146" s="458" t="s">
        <v>634</v>
      </c>
      <c r="D146" s="458" t="s">
        <v>343</v>
      </c>
    </row>
    <row r="147" spans="1:4">
      <c r="A147">
        <v>144</v>
      </c>
      <c r="B147" s="457" t="s">
        <v>635</v>
      </c>
      <c r="C147" s="458" t="s">
        <v>636</v>
      </c>
      <c r="D147" s="458" t="s">
        <v>343</v>
      </c>
    </row>
    <row r="148" spans="1:4">
      <c r="A148">
        <v>145</v>
      </c>
      <c r="B148" s="457" t="s">
        <v>637</v>
      </c>
      <c r="C148" s="458" t="s">
        <v>638</v>
      </c>
      <c r="D148" s="458" t="s">
        <v>343</v>
      </c>
    </row>
    <row r="149" spans="1:4">
      <c r="A149">
        <v>146</v>
      </c>
      <c r="B149" s="457" t="s">
        <v>639</v>
      </c>
      <c r="C149" s="458" t="s">
        <v>640</v>
      </c>
      <c r="D149" s="458" t="s">
        <v>348</v>
      </c>
    </row>
    <row r="150" spans="1:4">
      <c r="A150">
        <v>147</v>
      </c>
      <c r="B150" s="457" t="s">
        <v>641</v>
      </c>
      <c r="C150" s="458" t="s">
        <v>642</v>
      </c>
      <c r="D150" s="458" t="s">
        <v>343</v>
      </c>
    </row>
    <row r="151" spans="1:4">
      <c r="A151">
        <v>148</v>
      </c>
      <c r="B151" s="457" t="s">
        <v>643</v>
      </c>
      <c r="C151" s="458" t="s">
        <v>644</v>
      </c>
      <c r="D151" s="458" t="s">
        <v>343</v>
      </c>
    </row>
    <row r="152" spans="1:4">
      <c r="A152">
        <v>149</v>
      </c>
      <c r="B152" s="457" t="s">
        <v>645</v>
      </c>
      <c r="C152" s="458" t="s">
        <v>646</v>
      </c>
      <c r="D152" s="458" t="s">
        <v>351</v>
      </c>
    </row>
    <row r="153" spans="1:4">
      <c r="A153">
        <v>150</v>
      </c>
      <c r="B153" s="457" t="s">
        <v>647</v>
      </c>
      <c r="C153" s="458" t="s">
        <v>648</v>
      </c>
      <c r="D153" s="458" t="s">
        <v>356</v>
      </c>
    </row>
    <row r="154" spans="1:4">
      <c r="A154">
        <v>151</v>
      </c>
      <c r="B154" s="457" t="s">
        <v>649</v>
      </c>
      <c r="C154" s="458" t="s">
        <v>650</v>
      </c>
      <c r="D154" s="458" t="s">
        <v>295</v>
      </c>
    </row>
    <row r="155" spans="1:4">
      <c r="A155">
        <v>152</v>
      </c>
      <c r="B155" s="457" t="s">
        <v>651</v>
      </c>
      <c r="C155" s="458" t="s">
        <v>652</v>
      </c>
      <c r="D155" s="458" t="s">
        <v>343</v>
      </c>
    </row>
    <row r="156" spans="1:4">
      <c r="A156">
        <v>153</v>
      </c>
      <c r="B156" s="457" t="s">
        <v>653</v>
      </c>
      <c r="C156" s="458" t="s">
        <v>654</v>
      </c>
      <c r="D156" s="458" t="s">
        <v>295</v>
      </c>
    </row>
    <row r="157" spans="1:4">
      <c r="A157">
        <v>154</v>
      </c>
      <c r="B157" s="457" t="s">
        <v>655</v>
      </c>
      <c r="C157" s="458" t="s">
        <v>656</v>
      </c>
      <c r="D157" s="458" t="s">
        <v>348</v>
      </c>
    </row>
    <row r="158" spans="1:4">
      <c r="A158">
        <v>155</v>
      </c>
      <c r="B158" s="457" t="s">
        <v>657</v>
      </c>
      <c r="C158" s="458" t="s">
        <v>658</v>
      </c>
      <c r="D158" s="458" t="s">
        <v>363</v>
      </c>
    </row>
    <row r="159" spans="1:4">
      <c r="A159">
        <v>156</v>
      </c>
      <c r="B159" s="457" t="s">
        <v>659</v>
      </c>
      <c r="C159" s="458" t="s">
        <v>660</v>
      </c>
      <c r="D159" s="458" t="s">
        <v>356</v>
      </c>
    </row>
    <row r="160" spans="1:4">
      <c r="A160">
        <v>157</v>
      </c>
      <c r="B160" s="457" t="s">
        <v>661</v>
      </c>
      <c r="C160" s="458" t="s">
        <v>662</v>
      </c>
      <c r="D160" s="458" t="s">
        <v>400</v>
      </c>
    </row>
    <row r="161" spans="1:4">
      <c r="A161">
        <v>158</v>
      </c>
      <c r="B161" s="457" t="s">
        <v>663</v>
      </c>
      <c r="C161" s="458" t="s">
        <v>664</v>
      </c>
      <c r="D161" s="458" t="s">
        <v>356</v>
      </c>
    </row>
    <row r="162" spans="1:4">
      <c r="A162">
        <v>159</v>
      </c>
      <c r="B162" s="457" t="s">
        <v>665</v>
      </c>
      <c r="C162" s="458" t="s">
        <v>666</v>
      </c>
      <c r="D162" s="458" t="s">
        <v>363</v>
      </c>
    </row>
    <row r="163" spans="1:4">
      <c r="A163">
        <v>160</v>
      </c>
      <c r="B163" s="457" t="s">
        <v>667</v>
      </c>
      <c r="C163" s="458" t="s">
        <v>668</v>
      </c>
      <c r="D163" s="458" t="s">
        <v>356</v>
      </c>
    </row>
    <row r="164" spans="1:4">
      <c r="A164">
        <v>161</v>
      </c>
      <c r="B164" s="457" t="s">
        <v>669</v>
      </c>
      <c r="C164" s="458" t="s">
        <v>670</v>
      </c>
      <c r="D164" s="458" t="s">
        <v>295</v>
      </c>
    </row>
    <row r="165" spans="1:4">
      <c r="A165">
        <v>162</v>
      </c>
      <c r="B165" s="457" t="s">
        <v>671</v>
      </c>
      <c r="C165" s="458" t="s">
        <v>672</v>
      </c>
      <c r="D165" s="458" t="s">
        <v>363</v>
      </c>
    </row>
    <row r="166" spans="1:4">
      <c r="A166">
        <v>163</v>
      </c>
      <c r="B166" s="457" t="s">
        <v>673</v>
      </c>
      <c r="C166" s="458" t="s">
        <v>674</v>
      </c>
      <c r="D166" s="458" t="s">
        <v>400</v>
      </c>
    </row>
    <row r="167" spans="1:4">
      <c r="A167">
        <v>164</v>
      </c>
      <c r="B167" s="457" t="s">
        <v>675</v>
      </c>
      <c r="C167" s="458" t="s">
        <v>676</v>
      </c>
      <c r="D167" s="458" t="s">
        <v>356</v>
      </c>
    </row>
    <row r="168" spans="1:4">
      <c r="A168">
        <v>165</v>
      </c>
      <c r="B168" s="457" t="s">
        <v>677</v>
      </c>
      <c r="C168" s="458" t="s">
        <v>678</v>
      </c>
      <c r="D168" s="458" t="s">
        <v>348</v>
      </c>
    </row>
    <row r="169" spans="1:4">
      <c r="A169">
        <v>166</v>
      </c>
      <c r="B169" s="457" t="s">
        <v>679</v>
      </c>
      <c r="C169" s="458" t="s">
        <v>680</v>
      </c>
      <c r="D169" s="458" t="s">
        <v>351</v>
      </c>
    </row>
    <row r="170" spans="1:4">
      <c r="A170">
        <v>167</v>
      </c>
      <c r="B170" s="457" t="s">
        <v>681</v>
      </c>
      <c r="C170" s="458" t="s">
        <v>682</v>
      </c>
      <c r="D170" s="458" t="s">
        <v>343</v>
      </c>
    </row>
    <row r="171" spans="1:4">
      <c r="A171">
        <v>168</v>
      </c>
      <c r="B171" s="457" t="s">
        <v>683</v>
      </c>
      <c r="C171" s="458" t="s">
        <v>684</v>
      </c>
      <c r="D171" s="458" t="s">
        <v>343</v>
      </c>
    </row>
    <row r="172" spans="1:4">
      <c r="A172">
        <v>169</v>
      </c>
      <c r="B172" s="457" t="s">
        <v>685</v>
      </c>
      <c r="C172" s="458" t="s">
        <v>686</v>
      </c>
      <c r="D172" s="458" t="s">
        <v>343</v>
      </c>
    </row>
    <row r="173" spans="1:4">
      <c r="A173">
        <v>170</v>
      </c>
      <c r="B173" s="457" t="s">
        <v>687</v>
      </c>
      <c r="C173" s="458" t="s">
        <v>688</v>
      </c>
      <c r="D173" s="458" t="s">
        <v>356</v>
      </c>
    </row>
    <row r="174" spans="1:4">
      <c r="A174">
        <v>171</v>
      </c>
      <c r="B174" s="457" t="s">
        <v>689</v>
      </c>
      <c r="C174" s="458" t="s">
        <v>690</v>
      </c>
      <c r="D174" s="458" t="s">
        <v>351</v>
      </c>
    </row>
    <row r="175" spans="1:4">
      <c r="A175">
        <v>172</v>
      </c>
      <c r="B175" s="457" t="s">
        <v>691</v>
      </c>
      <c r="C175" s="458" t="s">
        <v>692</v>
      </c>
      <c r="D175" s="458" t="s">
        <v>356</v>
      </c>
    </row>
    <row r="176" spans="1:4">
      <c r="A176">
        <v>173</v>
      </c>
      <c r="B176" s="457" t="s">
        <v>693</v>
      </c>
      <c r="C176" s="458" t="s">
        <v>694</v>
      </c>
      <c r="D176" s="458" t="s">
        <v>343</v>
      </c>
    </row>
    <row r="177" spans="1:4">
      <c r="A177">
        <v>174</v>
      </c>
      <c r="B177" s="457" t="s">
        <v>695</v>
      </c>
      <c r="C177" s="458" t="s">
        <v>696</v>
      </c>
      <c r="D177" s="458" t="s">
        <v>356</v>
      </c>
    </row>
    <row r="178" spans="1:4">
      <c r="A178">
        <v>175</v>
      </c>
      <c r="B178" s="457" t="s">
        <v>697</v>
      </c>
      <c r="C178" s="458" t="s">
        <v>698</v>
      </c>
      <c r="D178" s="458" t="s">
        <v>356</v>
      </c>
    </row>
    <row r="179" spans="1:4">
      <c r="A179">
        <v>176</v>
      </c>
      <c r="B179" s="457" t="s">
        <v>699</v>
      </c>
      <c r="C179" s="458" t="s">
        <v>700</v>
      </c>
      <c r="D179" s="458" t="s">
        <v>356</v>
      </c>
    </row>
    <row r="180" spans="1:4">
      <c r="A180">
        <v>177</v>
      </c>
      <c r="B180" s="457" t="s">
        <v>701</v>
      </c>
      <c r="C180" s="458" t="s">
        <v>702</v>
      </c>
      <c r="D180" s="458" t="s">
        <v>356</v>
      </c>
    </row>
    <row r="181" spans="1:4">
      <c r="A181">
        <v>178</v>
      </c>
      <c r="B181" s="457" t="s">
        <v>703</v>
      </c>
      <c r="C181" s="458" t="s">
        <v>704</v>
      </c>
      <c r="D181" s="458" t="s">
        <v>343</v>
      </c>
    </row>
    <row r="182" spans="1:4">
      <c r="A182">
        <v>179</v>
      </c>
      <c r="B182" s="457" t="s">
        <v>705</v>
      </c>
      <c r="C182" s="458" t="s">
        <v>706</v>
      </c>
      <c r="D182" s="458" t="s">
        <v>295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0.25241464068613223</v>
      </c>
      <c r="C5" s="463">
        <v>0.74758535931386783</v>
      </c>
      <c r="D5" s="463">
        <v>0.25519364528876687</v>
      </c>
      <c r="E5" s="463">
        <v>0.74480635471123313</v>
      </c>
    </row>
    <row r="6" spans="1:5" ht="20.100000000000001" customHeight="1">
      <c r="A6" s="462" t="s">
        <v>281</v>
      </c>
      <c r="B6" s="463">
        <v>0.20027850873699501</v>
      </c>
      <c r="C6" s="463">
        <v>0.79972149126300507</v>
      </c>
      <c r="D6" s="463">
        <v>0.39196417042157067</v>
      </c>
      <c r="E6" s="463">
        <v>0.60803582957842928</v>
      </c>
    </row>
    <row r="7" spans="1:5" ht="20.100000000000001" customHeight="1">
      <c r="A7" s="462" t="s">
        <v>282</v>
      </c>
      <c r="B7" s="463">
        <v>0.2247593905720599</v>
      </c>
      <c r="C7" s="463">
        <v>0.77524060942794015</v>
      </c>
      <c r="D7" s="463">
        <v>0.35669422718913157</v>
      </c>
      <c r="E7" s="463">
        <v>0.64330577281086843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338</v>
      </c>
      <c r="D15" s="329"/>
      <c r="E15" s="434" t="s">
        <v>165</v>
      </c>
      <c r="F15" s="344">
        <f>Complementary_Inf!$F$15</f>
        <v>22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179</v>
      </c>
      <c r="F18" s="332">
        <f>Complementary_Inf!$F$18</f>
        <v>133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23</v>
      </c>
      <c r="F20" s="333">
        <f>Complementary_Inf!$F$20</f>
        <v>21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9983.4561064500049</v>
      </c>
      <c r="F31" s="358">
        <f>Complementary_Inf!$F$31</f>
        <v>3.3141698099999992</v>
      </c>
      <c r="G31" s="359">
        <f>Complementary_Inf!$G$31</f>
        <v>556.47253422999984</v>
      </c>
      <c r="H31" s="359">
        <f>Complementary_Inf!$H$31</f>
        <v>11171.308952909985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2019-10-01T12:21:04Z</dcterms:created>
  <dcterms:modified xsi:type="dcterms:W3CDTF">2019-10-01T12:21:04Z</dcterms:modified>
</cp:coreProperties>
</file>