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1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6" i="30"/>
  <c r="M17" i="30"/>
  <c r="M18" i="30"/>
  <c r="D19" i="30"/>
  <c r="E19" i="30"/>
  <c r="F19" i="30"/>
  <c r="G19" i="30"/>
  <c r="M19" i="30" s="1"/>
  <c r="M19" i="82" s="1"/>
  <c r="H19" i="30"/>
  <c r="I19" i="30"/>
  <c r="I22" i="30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H22" i="30"/>
  <c r="L22" i="30"/>
  <c r="D25" i="30"/>
  <c r="M25" i="30" s="1"/>
  <c r="M25" i="82" s="1"/>
  <c r="E25" i="30"/>
  <c r="F25" i="30"/>
  <c r="G25" i="30"/>
  <c r="H25" i="30"/>
  <c r="I25" i="30"/>
  <c r="J25" i="30"/>
  <c r="K25" i="30"/>
  <c r="L25" i="30"/>
  <c r="M26" i="30"/>
  <c r="M27" i="30"/>
  <c r="D28" i="30"/>
  <c r="E28" i="30"/>
  <c r="F28" i="30"/>
  <c r="M28" i="30" s="1"/>
  <c r="M28" i="82" s="1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K31" i="30"/>
  <c r="K34" i="30" s="1"/>
  <c r="K34" i="82" s="1"/>
  <c r="L31" i="30"/>
  <c r="L34" i="30" s="1"/>
  <c r="L34" i="82" s="1"/>
  <c r="M32" i="30"/>
  <c r="M33" i="30"/>
  <c r="F34" i="30"/>
  <c r="G34" i="30"/>
  <c r="H34" i="30"/>
  <c r="I34" i="30"/>
  <c r="J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M44" i="30" s="1"/>
  <c r="M44" i="82" s="1"/>
  <c r="G44" i="30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I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D23" i="82" s="1"/>
  <c r="E16" i="82"/>
  <c r="F16" i="82"/>
  <c r="G16" i="82"/>
  <c r="H16" i="82"/>
  <c r="I16" i="82"/>
  <c r="J16" i="82"/>
  <c r="K16" i="82"/>
  <c r="L16" i="82"/>
  <c r="M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H22" i="82"/>
  <c r="L22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J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E23" i="82" s="1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I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3" i="31" s="1"/>
  <c r="L13" i="83" s="1"/>
  <c r="L14" i="31"/>
  <c r="L15" i="31"/>
  <c r="D16" i="31"/>
  <c r="E16" i="31"/>
  <c r="F16" i="31"/>
  <c r="L16" i="31" s="1"/>
  <c r="L16" i="83" s="1"/>
  <c r="G16" i="31"/>
  <c r="H16" i="31"/>
  <c r="H22" i="31" s="1"/>
  <c r="H22" i="83" s="1"/>
  <c r="I16" i="31"/>
  <c r="I22" i="31" s="1"/>
  <c r="I22" i="83" s="1"/>
  <c r="J16" i="31"/>
  <c r="K16" i="31"/>
  <c r="L17" i="31"/>
  <c r="L18" i="31"/>
  <c r="D19" i="31"/>
  <c r="E19" i="31"/>
  <c r="L19" i="31" s="1"/>
  <c r="L19" i="83" s="1"/>
  <c r="F19" i="31"/>
  <c r="F22" i="31" s="1"/>
  <c r="F22" i="83" s="1"/>
  <c r="G19" i="31"/>
  <c r="G22" i="31" s="1"/>
  <c r="G22" i="83" s="1"/>
  <c r="H19" i="31"/>
  <c r="I19" i="31"/>
  <c r="J19" i="31"/>
  <c r="K19" i="31"/>
  <c r="L20" i="31"/>
  <c r="L21" i="31"/>
  <c r="D22" i="31"/>
  <c r="J22" i="31"/>
  <c r="K22" i="31"/>
  <c r="D25" i="31"/>
  <c r="E25" i="31"/>
  <c r="F25" i="31"/>
  <c r="G25" i="31"/>
  <c r="H25" i="31"/>
  <c r="L25" i="31" s="1"/>
  <c r="L25" i="83" s="1"/>
  <c r="I25" i="31"/>
  <c r="J25" i="31"/>
  <c r="K25" i="31"/>
  <c r="L26" i="31"/>
  <c r="L27" i="31"/>
  <c r="D28" i="31"/>
  <c r="E28" i="31"/>
  <c r="F28" i="31"/>
  <c r="L28" i="31" s="1"/>
  <c r="L28" i="83" s="1"/>
  <c r="G28" i="31"/>
  <c r="G34" i="31" s="1"/>
  <c r="G34" i="83" s="1"/>
  <c r="H28" i="31"/>
  <c r="I28" i="31"/>
  <c r="J28" i="31"/>
  <c r="K28" i="31"/>
  <c r="L29" i="31"/>
  <c r="L30" i="31"/>
  <c r="D31" i="31"/>
  <c r="D34" i="31" s="1"/>
  <c r="E31" i="31"/>
  <c r="E34" i="31" s="1"/>
  <c r="E34" i="83" s="1"/>
  <c r="F31" i="31"/>
  <c r="G31" i="31"/>
  <c r="H31" i="31"/>
  <c r="I31" i="31"/>
  <c r="J31" i="31"/>
  <c r="K31" i="31"/>
  <c r="L31" i="31" s="1"/>
  <c r="L31" i="83" s="1"/>
  <c r="L32" i="31"/>
  <c r="L33" i="31"/>
  <c r="H34" i="31"/>
  <c r="I34" i="31"/>
  <c r="J34" i="3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1" i="31"/>
  <c r="L42" i="31"/>
  <c r="L43" i="31"/>
  <c r="D44" i="31"/>
  <c r="E44" i="31"/>
  <c r="F44" i="31"/>
  <c r="G44" i="31"/>
  <c r="H44" i="31"/>
  <c r="L44" i="31" s="1"/>
  <c r="L44" i="83" s="1"/>
  <c r="I44" i="31"/>
  <c r="I50" i="31" s="1"/>
  <c r="I50" i="83" s="1"/>
  <c r="J44" i="31"/>
  <c r="J50" i="31" s="1"/>
  <c r="J50" i="83" s="1"/>
  <c r="K44" i="31"/>
  <c r="L45" i="31"/>
  <c r="L46" i="31"/>
  <c r="D47" i="31"/>
  <c r="E47" i="31"/>
  <c r="F47" i="31"/>
  <c r="L47" i="31" s="1"/>
  <c r="L47" i="83" s="1"/>
  <c r="G47" i="31"/>
  <c r="G50" i="31" s="1"/>
  <c r="G50" i="83" s="1"/>
  <c r="H47" i="31"/>
  <c r="H50" i="31" s="1"/>
  <c r="H50" i="83" s="1"/>
  <c r="I47" i="31"/>
  <c r="J47" i="31"/>
  <c r="K47" i="31"/>
  <c r="L48" i="31"/>
  <c r="L49" i="31"/>
  <c r="E50" i="31"/>
  <c r="K50" i="31"/>
  <c r="L52" i="31"/>
  <c r="L53" i="31"/>
  <c r="L54" i="31"/>
  <c r="D13" i="83"/>
  <c r="E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J22" i="83"/>
  <c r="K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H34" i="83"/>
  <c r="I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L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K13" i="32"/>
  <c r="L13" i="32"/>
  <c r="K14" i="32"/>
  <c r="M14" i="32" s="1"/>
  <c r="K15" i="32"/>
  <c r="M15" i="32" s="1"/>
  <c r="M15" i="84" s="1"/>
  <c r="D16" i="32"/>
  <c r="K16" i="32" s="1"/>
  <c r="K16" i="84" s="1"/>
  <c r="E16" i="32"/>
  <c r="E22" i="32" s="1"/>
  <c r="E22" i="84" s="1"/>
  <c r="F16" i="32"/>
  <c r="F22" i="32" s="1"/>
  <c r="F22" i="84" s="1"/>
  <c r="G16" i="32"/>
  <c r="H16" i="32"/>
  <c r="I16" i="32"/>
  <c r="J16" i="32"/>
  <c r="L16" i="32"/>
  <c r="K17" i="32"/>
  <c r="M17" i="32" s="1"/>
  <c r="K18" i="32"/>
  <c r="M18" i="32" s="1"/>
  <c r="M18" i="84" s="1"/>
  <c r="D19" i="32"/>
  <c r="E19" i="32"/>
  <c r="F19" i="32"/>
  <c r="G19" i="32"/>
  <c r="G22" i="32" s="1"/>
  <c r="G22" i="84" s="1"/>
  <c r="H19" i="32"/>
  <c r="H22" i="32" s="1"/>
  <c r="H22" i="84" s="1"/>
  <c r="I19" i="32"/>
  <c r="J19" i="32"/>
  <c r="L19" i="32"/>
  <c r="K20" i="32"/>
  <c r="M20" i="32"/>
  <c r="M19" i="32" s="1"/>
  <c r="K21" i="32"/>
  <c r="M21" i="32" s="1"/>
  <c r="M21" i="84" s="1"/>
  <c r="D22" i="32"/>
  <c r="I22" i="32"/>
  <c r="J22" i="32"/>
  <c r="L22" i="32"/>
  <c r="D25" i="32"/>
  <c r="E25" i="32"/>
  <c r="F25" i="32"/>
  <c r="G25" i="32"/>
  <c r="G34" i="32" s="1"/>
  <c r="G34" i="84" s="1"/>
  <c r="H25" i="32"/>
  <c r="I25" i="32"/>
  <c r="J25" i="32"/>
  <c r="L25" i="32"/>
  <c r="K26" i="32"/>
  <c r="M26" i="32"/>
  <c r="K27" i="32"/>
  <c r="M27" i="32" s="1"/>
  <c r="M27" i="84" s="1"/>
  <c r="D28" i="32"/>
  <c r="K28" i="32" s="1"/>
  <c r="K28" i="84" s="1"/>
  <c r="E28" i="32"/>
  <c r="F28" i="32"/>
  <c r="G28" i="32"/>
  <c r="H28" i="32"/>
  <c r="I28" i="32"/>
  <c r="I34" i="32" s="1"/>
  <c r="I34" i="84" s="1"/>
  <c r="J28" i="32"/>
  <c r="J34" i="32" s="1"/>
  <c r="J34" i="84" s="1"/>
  <c r="L28" i="32"/>
  <c r="K29" i="32"/>
  <c r="M29" i="32" s="1"/>
  <c r="K30" i="32"/>
  <c r="M30" i="32"/>
  <c r="D31" i="32"/>
  <c r="D34" i="32" s="1"/>
  <c r="D34" i="84" s="1"/>
  <c r="E31" i="32"/>
  <c r="F31" i="32"/>
  <c r="G31" i="32"/>
  <c r="H31" i="32"/>
  <c r="I31" i="32"/>
  <c r="J31" i="32"/>
  <c r="K31" i="32"/>
  <c r="L31" i="32"/>
  <c r="L34" i="32" s="1"/>
  <c r="L34" i="84" s="1"/>
  <c r="K32" i="32"/>
  <c r="M32" i="32" s="1"/>
  <c r="K33" i="32"/>
  <c r="M33" i="32" s="1"/>
  <c r="M33" i="84" s="1"/>
  <c r="E34" i="32"/>
  <c r="F34" i="32"/>
  <c r="H34" i="32"/>
  <c r="K36" i="32"/>
  <c r="M36" i="32" s="1"/>
  <c r="M36" i="84" s="1"/>
  <c r="K37" i="32"/>
  <c r="M37" i="32" s="1"/>
  <c r="M37" i="84" s="1"/>
  <c r="K38" i="32"/>
  <c r="M38" i="32" s="1"/>
  <c r="M38" i="84" s="1"/>
  <c r="D41" i="32"/>
  <c r="K41" i="32" s="1"/>
  <c r="K41" i="84" s="1"/>
  <c r="E41" i="32"/>
  <c r="E50" i="32" s="1"/>
  <c r="E50" i="84" s="1"/>
  <c r="F41" i="32"/>
  <c r="G41" i="32"/>
  <c r="H41" i="32"/>
  <c r="I41" i="32"/>
  <c r="J41" i="32"/>
  <c r="L41" i="32"/>
  <c r="K42" i="32"/>
  <c r="M42" i="32" s="1"/>
  <c r="K43" i="32"/>
  <c r="M43" i="32" s="1"/>
  <c r="M43" i="84" s="1"/>
  <c r="D44" i="32"/>
  <c r="E44" i="32"/>
  <c r="F44" i="32"/>
  <c r="G44" i="32"/>
  <c r="K44" i="32" s="1"/>
  <c r="K44" i="84" s="1"/>
  <c r="H44" i="32"/>
  <c r="H50" i="32" s="1"/>
  <c r="H50" i="84" s="1"/>
  <c r="I44" i="32"/>
  <c r="J44" i="32"/>
  <c r="L44" i="32"/>
  <c r="K45" i="32"/>
  <c r="M45" i="32"/>
  <c r="M44" i="32" s="1"/>
  <c r="M44" i="84" s="1"/>
  <c r="K46" i="32"/>
  <c r="M46" i="32" s="1"/>
  <c r="M46" i="84" s="1"/>
  <c r="D47" i="32"/>
  <c r="K47" i="32" s="1"/>
  <c r="E47" i="32"/>
  <c r="F47" i="32"/>
  <c r="G47" i="32"/>
  <c r="H47" i="32"/>
  <c r="I47" i="32"/>
  <c r="I50" i="32" s="1"/>
  <c r="I50" i="84" s="1"/>
  <c r="J47" i="32"/>
  <c r="J50" i="32" s="1"/>
  <c r="J50" i="84" s="1"/>
  <c r="L47" i="32"/>
  <c r="K48" i="32"/>
  <c r="M48" i="32" s="1"/>
  <c r="K49" i="32"/>
  <c r="M49" i="32"/>
  <c r="D50" i="32"/>
  <c r="F50" i="32"/>
  <c r="L50" i="32"/>
  <c r="K52" i="32"/>
  <c r="M52" i="32" s="1"/>
  <c r="M52" i="84" s="1"/>
  <c r="K53" i="32"/>
  <c r="M53" i="32" s="1"/>
  <c r="M53" i="84" s="1"/>
  <c r="K54" i="32"/>
  <c r="M54" i="32"/>
  <c r="D13" i="84"/>
  <c r="E13" i="84"/>
  <c r="F13" i="84"/>
  <c r="G13" i="84"/>
  <c r="H13" i="84"/>
  <c r="I13" i="84"/>
  <c r="J13" i="84"/>
  <c r="K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I22" i="84"/>
  <c r="J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I31" i="84"/>
  <c r="J31" i="84"/>
  <c r="K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E34" i="84"/>
  <c r="F34" i="84"/>
  <c r="H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F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J22" i="33" s="1"/>
  <c r="J22" i="85" s="1"/>
  <c r="K16" i="33"/>
  <c r="L16" i="33"/>
  <c r="M16" i="33"/>
  <c r="N16" i="33"/>
  <c r="O16" i="33"/>
  <c r="P16" i="33"/>
  <c r="Q16" i="33"/>
  <c r="R16" i="33"/>
  <c r="R22" i="33" s="1"/>
  <c r="R22" i="85" s="1"/>
  <c r="S16" i="33"/>
  <c r="T16" i="33"/>
  <c r="U16" i="33"/>
  <c r="V16" i="33"/>
  <c r="W16" i="33"/>
  <c r="X16" i="33"/>
  <c r="Y16" i="33"/>
  <c r="Z16" i="33"/>
  <c r="Z22" i="33" s="1"/>
  <c r="Z22" i="85" s="1"/>
  <c r="AA16" i="33"/>
  <c r="AB16" i="33"/>
  <c r="AC16" i="33"/>
  <c r="AD16" i="33"/>
  <c r="AE16" i="33"/>
  <c r="AF16" i="33"/>
  <c r="AG16" i="33"/>
  <c r="AH16" i="33"/>
  <c r="AH22" i="33" s="1"/>
  <c r="AH22" i="85" s="1"/>
  <c r="AI16" i="33"/>
  <c r="AJ16" i="33"/>
  <c r="AK16" i="33"/>
  <c r="AL16" i="33"/>
  <c r="AM16" i="33"/>
  <c r="AN16" i="33"/>
  <c r="AO16" i="33"/>
  <c r="AP16" i="33"/>
  <c r="AP22" i="33" s="1"/>
  <c r="AP22" i="85" s="1"/>
  <c r="AQ16" i="33"/>
  <c r="AR16" i="33"/>
  <c r="D19" i="33"/>
  <c r="E19" i="33"/>
  <c r="E22" i="33" s="1"/>
  <c r="E22" i="85" s="1"/>
  <c r="F19" i="33"/>
  <c r="G19" i="33"/>
  <c r="G22" i="33" s="1"/>
  <c r="G22" i="85" s="1"/>
  <c r="H19" i="33"/>
  <c r="I19" i="33"/>
  <c r="I22" i="33" s="1"/>
  <c r="I22" i="85" s="1"/>
  <c r="J19" i="33"/>
  <c r="K19" i="33"/>
  <c r="L19" i="33"/>
  <c r="M19" i="33"/>
  <c r="M22" i="33" s="1"/>
  <c r="M22" i="85" s="1"/>
  <c r="N19" i="33"/>
  <c r="O19" i="33"/>
  <c r="O22" i="33" s="1"/>
  <c r="O22" i="85" s="1"/>
  <c r="P19" i="33"/>
  <c r="Q19" i="33"/>
  <c r="Q22" i="33" s="1"/>
  <c r="Q22" i="85" s="1"/>
  <c r="R19" i="33"/>
  <c r="S19" i="33"/>
  <c r="T19" i="33"/>
  <c r="U19" i="33"/>
  <c r="U22" i="33" s="1"/>
  <c r="U22" i="85" s="1"/>
  <c r="V19" i="33"/>
  <c r="W19" i="33"/>
  <c r="W22" i="33" s="1"/>
  <c r="W22" i="85" s="1"/>
  <c r="X19" i="33"/>
  <c r="Y19" i="33"/>
  <c r="Y22" i="33" s="1"/>
  <c r="Y22" i="85" s="1"/>
  <c r="Z19" i="33"/>
  <c r="AA19" i="33"/>
  <c r="AB19" i="33"/>
  <c r="AC19" i="33"/>
  <c r="AC22" i="33" s="1"/>
  <c r="AC22" i="85" s="1"/>
  <c r="AD19" i="33"/>
  <c r="AE19" i="33"/>
  <c r="AE22" i="33" s="1"/>
  <c r="AE22" i="85" s="1"/>
  <c r="AF19" i="33"/>
  <c r="AG19" i="33"/>
  <c r="AG22" i="33" s="1"/>
  <c r="AG22" i="85" s="1"/>
  <c r="AH19" i="33"/>
  <c r="AI19" i="33"/>
  <c r="AJ19" i="33"/>
  <c r="AK19" i="33"/>
  <c r="AK22" i="33" s="1"/>
  <c r="AK22" i="85" s="1"/>
  <c r="AL19" i="33"/>
  <c r="AM19" i="33"/>
  <c r="AM22" i="33" s="1"/>
  <c r="AM22" i="85" s="1"/>
  <c r="AN19" i="33"/>
  <c r="AO19" i="33"/>
  <c r="AO22" i="33" s="1"/>
  <c r="AO22" i="85" s="1"/>
  <c r="AP19" i="33"/>
  <c r="AQ19" i="33"/>
  <c r="AR19" i="33"/>
  <c r="D22" i="33"/>
  <c r="F22" i="33"/>
  <c r="H22" i="33"/>
  <c r="K22" i="33"/>
  <c r="L22" i="33"/>
  <c r="N22" i="33"/>
  <c r="P22" i="33"/>
  <c r="S22" i="33"/>
  <c r="T22" i="33"/>
  <c r="V22" i="33"/>
  <c r="X22" i="33"/>
  <c r="AA22" i="33"/>
  <c r="AB22" i="33"/>
  <c r="AD22" i="33"/>
  <c r="AF22" i="33"/>
  <c r="AI22" i="33"/>
  <c r="AJ22" i="33"/>
  <c r="AL22" i="33"/>
  <c r="AN22" i="33"/>
  <c r="AQ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F34" i="33" s="1"/>
  <c r="F34" i="85" s="1"/>
  <c r="G28" i="33"/>
  <c r="H28" i="33"/>
  <c r="I28" i="33"/>
  <c r="J28" i="33"/>
  <c r="K28" i="33"/>
  <c r="L28" i="33"/>
  <c r="M28" i="33"/>
  <c r="N28" i="33"/>
  <c r="N34" i="33" s="1"/>
  <c r="N34" i="85" s="1"/>
  <c r="O28" i="33"/>
  <c r="P28" i="33"/>
  <c r="Q28" i="33"/>
  <c r="R28" i="33"/>
  <c r="S28" i="33"/>
  <c r="T28" i="33"/>
  <c r="U28" i="33"/>
  <c r="V28" i="33"/>
  <c r="V34" i="33" s="1"/>
  <c r="V34" i="85" s="1"/>
  <c r="W28" i="33"/>
  <c r="X28" i="33"/>
  <c r="Y28" i="33"/>
  <c r="Z28" i="33"/>
  <c r="AA28" i="33"/>
  <c r="AB28" i="33"/>
  <c r="AC28" i="33"/>
  <c r="AD28" i="33"/>
  <c r="AD34" i="33" s="1"/>
  <c r="AD34" i="85" s="1"/>
  <c r="AE28" i="33"/>
  <c r="AF28" i="33"/>
  <c r="AG28" i="33"/>
  <c r="AH28" i="33"/>
  <c r="AI28" i="33"/>
  <c r="AJ28" i="33"/>
  <c r="AK28" i="33"/>
  <c r="AL28" i="33"/>
  <c r="AL34" i="33" s="1"/>
  <c r="AL34" i="85" s="1"/>
  <c r="AM28" i="33"/>
  <c r="AN28" i="33"/>
  <c r="AO28" i="33"/>
  <c r="AP28" i="33"/>
  <c r="AQ28" i="33"/>
  <c r="AR28" i="33"/>
  <c r="D31" i="33"/>
  <c r="E31" i="33"/>
  <c r="E34" i="33" s="1"/>
  <c r="E34" i="85" s="1"/>
  <c r="F31" i="33"/>
  <c r="G31" i="33"/>
  <c r="H31" i="33"/>
  <c r="I31" i="33"/>
  <c r="I34" i="33" s="1"/>
  <c r="I34" i="85" s="1"/>
  <c r="J31" i="33"/>
  <c r="K31" i="33"/>
  <c r="K34" i="33" s="1"/>
  <c r="K34" i="85" s="1"/>
  <c r="L31" i="33"/>
  <c r="M31" i="33"/>
  <c r="M34" i="33" s="1"/>
  <c r="M34" i="85" s="1"/>
  <c r="N31" i="33"/>
  <c r="O31" i="33"/>
  <c r="P31" i="33"/>
  <c r="Q31" i="33"/>
  <c r="Q34" i="33" s="1"/>
  <c r="Q34" i="85" s="1"/>
  <c r="R31" i="33"/>
  <c r="S31" i="33"/>
  <c r="S34" i="33" s="1"/>
  <c r="S34" i="85" s="1"/>
  <c r="T31" i="33"/>
  <c r="U31" i="33"/>
  <c r="U34" i="33" s="1"/>
  <c r="U34" i="85" s="1"/>
  <c r="V31" i="33"/>
  <c r="W31" i="33"/>
  <c r="X31" i="33"/>
  <c r="Y31" i="33"/>
  <c r="Y34" i="33" s="1"/>
  <c r="Y34" i="85" s="1"/>
  <c r="Z31" i="33"/>
  <c r="AA31" i="33"/>
  <c r="AA34" i="33" s="1"/>
  <c r="AA34" i="85" s="1"/>
  <c r="AB31" i="33"/>
  <c r="AC31" i="33"/>
  <c r="AC34" i="33" s="1"/>
  <c r="AC34" i="85" s="1"/>
  <c r="AD31" i="33"/>
  <c r="AE31" i="33"/>
  <c r="AF31" i="33"/>
  <c r="AG31" i="33"/>
  <c r="AG34" i="33" s="1"/>
  <c r="AG34" i="85" s="1"/>
  <c r="AH31" i="33"/>
  <c r="AI31" i="33"/>
  <c r="AI34" i="33" s="1"/>
  <c r="AI34" i="85" s="1"/>
  <c r="AJ31" i="33"/>
  <c r="AK31" i="33"/>
  <c r="AK34" i="33" s="1"/>
  <c r="AK34" i="85" s="1"/>
  <c r="AL31" i="33"/>
  <c r="AM31" i="33"/>
  <c r="AN31" i="33"/>
  <c r="AO31" i="33"/>
  <c r="AO34" i="33" s="1"/>
  <c r="AO34" i="85" s="1"/>
  <c r="AP31" i="33"/>
  <c r="AQ31" i="33"/>
  <c r="AQ34" i="33" s="1"/>
  <c r="AQ34" i="85" s="1"/>
  <c r="AR31" i="33"/>
  <c r="D34" i="33"/>
  <c r="G34" i="33"/>
  <c r="H34" i="33"/>
  <c r="J34" i="33"/>
  <c r="L34" i="33"/>
  <c r="O34" i="33"/>
  <c r="P34" i="33"/>
  <c r="R34" i="33"/>
  <c r="T34" i="33"/>
  <c r="W34" i="33"/>
  <c r="X34" i="33"/>
  <c r="Z34" i="33"/>
  <c r="AB34" i="33"/>
  <c r="AE34" i="33"/>
  <c r="AF34" i="33"/>
  <c r="AH34" i="33"/>
  <c r="AJ34" i="33"/>
  <c r="AM34" i="33"/>
  <c r="AN34" i="33"/>
  <c r="AP34" i="33"/>
  <c r="AR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I44" i="33"/>
  <c r="J44" i="33"/>
  <c r="J50" i="33" s="1"/>
  <c r="J50" i="85" s="1"/>
  <c r="K44" i="33"/>
  <c r="L44" i="33"/>
  <c r="M44" i="33"/>
  <c r="N44" i="33"/>
  <c r="O44" i="33"/>
  <c r="P44" i="33"/>
  <c r="Q44" i="33"/>
  <c r="R44" i="33"/>
  <c r="R50" i="33" s="1"/>
  <c r="R50" i="85" s="1"/>
  <c r="S44" i="33"/>
  <c r="T44" i="33"/>
  <c r="U44" i="33"/>
  <c r="V44" i="33"/>
  <c r="W44" i="33"/>
  <c r="X44" i="33"/>
  <c r="Y44" i="33"/>
  <c r="Z44" i="33"/>
  <c r="Z50" i="33" s="1"/>
  <c r="Z50" i="85" s="1"/>
  <c r="AA44" i="33"/>
  <c r="AB44" i="33"/>
  <c r="AC44" i="33"/>
  <c r="AD44" i="33"/>
  <c r="AE44" i="33"/>
  <c r="AF44" i="33"/>
  <c r="AG44" i="33"/>
  <c r="AH44" i="33"/>
  <c r="AH50" i="33" s="1"/>
  <c r="AH50" i="85" s="1"/>
  <c r="AI44" i="33"/>
  <c r="AJ44" i="33"/>
  <c r="AK44" i="33"/>
  <c r="AL44" i="33"/>
  <c r="AM44" i="33"/>
  <c r="AN44" i="33"/>
  <c r="AO44" i="33"/>
  <c r="AP44" i="33"/>
  <c r="AP50" i="33" s="1"/>
  <c r="AP50" i="85" s="1"/>
  <c r="AQ44" i="33"/>
  <c r="AR44" i="33"/>
  <c r="D47" i="33"/>
  <c r="E47" i="33"/>
  <c r="E50" i="33" s="1"/>
  <c r="E50" i="85" s="1"/>
  <c r="F47" i="33"/>
  <c r="G47" i="33"/>
  <c r="G50" i="33" s="1"/>
  <c r="G50" i="85" s="1"/>
  <c r="H47" i="33"/>
  <c r="I47" i="33"/>
  <c r="I50" i="33" s="1"/>
  <c r="I50" i="85" s="1"/>
  <c r="J47" i="33"/>
  <c r="K47" i="33"/>
  <c r="L47" i="33"/>
  <c r="M47" i="33"/>
  <c r="M50" i="33" s="1"/>
  <c r="M50" i="85" s="1"/>
  <c r="N47" i="33"/>
  <c r="O47" i="33"/>
  <c r="O50" i="33" s="1"/>
  <c r="O50" i="85" s="1"/>
  <c r="P47" i="33"/>
  <c r="Q47" i="33"/>
  <c r="Q50" i="33" s="1"/>
  <c r="Q50" i="85" s="1"/>
  <c r="R47" i="33"/>
  <c r="S47" i="33"/>
  <c r="T47" i="33"/>
  <c r="U47" i="33"/>
  <c r="U50" i="33" s="1"/>
  <c r="U50" i="85" s="1"/>
  <c r="V47" i="33"/>
  <c r="W47" i="33"/>
  <c r="W50" i="33" s="1"/>
  <c r="W50" i="85" s="1"/>
  <c r="X47" i="33"/>
  <c r="Y47" i="33"/>
  <c r="Y50" i="33" s="1"/>
  <c r="Y50" i="85" s="1"/>
  <c r="Z47" i="33"/>
  <c r="AA47" i="33"/>
  <c r="AB47" i="33"/>
  <c r="AC47" i="33"/>
  <c r="AC50" i="33" s="1"/>
  <c r="AC50" i="85" s="1"/>
  <c r="AD47" i="33"/>
  <c r="AE47" i="33"/>
  <c r="AE50" i="33" s="1"/>
  <c r="AE50" i="85" s="1"/>
  <c r="AF47" i="33"/>
  <c r="AG47" i="33"/>
  <c r="AG50" i="33" s="1"/>
  <c r="AG50" i="85" s="1"/>
  <c r="AH47" i="33"/>
  <c r="AI47" i="33"/>
  <c r="AJ47" i="33"/>
  <c r="AK47" i="33"/>
  <c r="AK50" i="33" s="1"/>
  <c r="AK50" i="85" s="1"/>
  <c r="AL47" i="33"/>
  <c r="AM47" i="33"/>
  <c r="AM50" i="33" s="1"/>
  <c r="AM50" i="85" s="1"/>
  <c r="AN47" i="33"/>
  <c r="AO47" i="33"/>
  <c r="AO50" i="33" s="1"/>
  <c r="AO50" i="85" s="1"/>
  <c r="AP47" i="33"/>
  <c r="AQ47" i="33"/>
  <c r="AR47" i="33"/>
  <c r="D50" i="33"/>
  <c r="F50" i="33"/>
  <c r="H50" i="33"/>
  <c r="K50" i="33"/>
  <c r="L50" i="33"/>
  <c r="N50" i="33"/>
  <c r="P50" i="33"/>
  <c r="S50" i="33"/>
  <c r="T50" i="33"/>
  <c r="V50" i="33"/>
  <c r="X50" i="33"/>
  <c r="AA50" i="33"/>
  <c r="AB50" i="33"/>
  <c r="AD50" i="33"/>
  <c r="AF50" i="33"/>
  <c r="AI50" i="33"/>
  <c r="AJ50" i="33"/>
  <c r="AL50" i="33"/>
  <c r="AN50" i="33"/>
  <c r="AQ50" i="33"/>
  <c r="AR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F22" i="85"/>
  <c r="H22" i="85"/>
  <c r="K22" i="85"/>
  <c r="L22" i="85"/>
  <c r="N22" i="85"/>
  <c r="P22" i="85"/>
  <c r="S22" i="85"/>
  <c r="T22" i="85"/>
  <c r="V22" i="85"/>
  <c r="X22" i="85"/>
  <c r="AA22" i="85"/>
  <c r="AB22" i="85"/>
  <c r="AD22" i="85"/>
  <c r="AF22" i="85"/>
  <c r="AI22" i="85"/>
  <c r="AJ22" i="85"/>
  <c r="AL22" i="85"/>
  <c r="AN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D34" i="85"/>
  <c r="G34" i="85"/>
  <c r="H34" i="85"/>
  <c r="J34" i="85"/>
  <c r="L34" i="85"/>
  <c r="O34" i="85"/>
  <c r="P34" i="85"/>
  <c r="R34" i="85"/>
  <c r="T34" i="85"/>
  <c r="W34" i="85"/>
  <c r="X34" i="85"/>
  <c r="Z34" i="85"/>
  <c r="AB34" i="85"/>
  <c r="AE34" i="85"/>
  <c r="AF34" i="85"/>
  <c r="AH34" i="85"/>
  <c r="AJ34" i="85"/>
  <c r="AM34" i="85"/>
  <c r="AN34" i="85"/>
  <c r="AP34" i="85"/>
  <c r="AR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F50" i="85"/>
  <c r="H50" i="85"/>
  <c r="K50" i="85"/>
  <c r="L50" i="85"/>
  <c r="N50" i="85"/>
  <c r="P50" i="85"/>
  <c r="S50" i="85"/>
  <c r="T50" i="85"/>
  <c r="V50" i="85"/>
  <c r="X50" i="85"/>
  <c r="AA50" i="85"/>
  <c r="AB50" i="85"/>
  <c r="AD50" i="85"/>
  <c r="AF50" i="85"/>
  <c r="AI50" i="85"/>
  <c r="AJ50" i="85"/>
  <c r="AL50" i="85"/>
  <c r="AN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J25" i="86" s="1"/>
  <c r="K25" i="76"/>
  <c r="L25" i="76"/>
  <c r="M26" i="76"/>
  <c r="M27" i="76"/>
  <c r="M25" i="76" s="1"/>
  <c r="M25" i="86" s="1"/>
  <c r="D28" i="76"/>
  <c r="D28" i="86" s="1"/>
  <c r="E28" i="76"/>
  <c r="F28" i="76"/>
  <c r="F28" i="86" s="1"/>
  <c r="G28" i="76"/>
  <c r="H28" i="76"/>
  <c r="I28" i="76"/>
  <c r="J28" i="76"/>
  <c r="K28" i="76"/>
  <c r="L28" i="76"/>
  <c r="L28" i="86" s="1"/>
  <c r="M29" i="76"/>
  <c r="M29" i="86" s="1"/>
  <c r="M30" i="76"/>
  <c r="D31" i="76"/>
  <c r="M31" i="76" s="1"/>
  <c r="M31" i="86" s="1"/>
  <c r="E31" i="76"/>
  <c r="F31" i="76"/>
  <c r="G31" i="76"/>
  <c r="G34" i="76" s="1"/>
  <c r="G34" i="86" s="1"/>
  <c r="H31" i="76"/>
  <c r="I31" i="76"/>
  <c r="I34" i="76" s="1"/>
  <c r="I34" i="86" s="1"/>
  <c r="J31" i="76"/>
  <c r="K31" i="76"/>
  <c r="L31" i="76"/>
  <c r="M32" i="76"/>
  <c r="M33" i="76"/>
  <c r="D34" i="76"/>
  <c r="E34" i="76"/>
  <c r="K34" i="76"/>
  <c r="L34" i="76"/>
  <c r="L34" i="86" s="1"/>
  <c r="D37" i="76"/>
  <c r="D37" i="86" s="1"/>
  <c r="E37" i="76"/>
  <c r="F37" i="76"/>
  <c r="G37" i="76"/>
  <c r="H37" i="76"/>
  <c r="I37" i="76"/>
  <c r="J37" i="76"/>
  <c r="J37" i="86" s="1"/>
  <c r="K37" i="76"/>
  <c r="L37" i="76"/>
  <c r="L37" i="86" s="1"/>
  <c r="M38" i="76"/>
  <c r="M37" i="76" s="1"/>
  <c r="M37" i="86" s="1"/>
  <c r="M39" i="76"/>
  <c r="D40" i="76"/>
  <c r="E40" i="76"/>
  <c r="F40" i="76"/>
  <c r="G40" i="76"/>
  <c r="H40" i="76"/>
  <c r="H46" i="76" s="1"/>
  <c r="I40" i="76"/>
  <c r="J40" i="76"/>
  <c r="K40" i="76"/>
  <c r="L40" i="76"/>
  <c r="M41" i="76"/>
  <c r="M42" i="76"/>
  <c r="D43" i="76"/>
  <c r="E43" i="76"/>
  <c r="F43" i="76"/>
  <c r="G43" i="76"/>
  <c r="H43" i="76"/>
  <c r="I43" i="76"/>
  <c r="I46" i="76" s="1"/>
  <c r="J43" i="76"/>
  <c r="K43" i="76"/>
  <c r="K46" i="76" s="1"/>
  <c r="K48" i="76" s="1"/>
  <c r="L43" i="76"/>
  <c r="M44" i="76"/>
  <c r="M45" i="76"/>
  <c r="E46" i="76"/>
  <c r="F46" i="76"/>
  <c r="G46" i="76"/>
  <c r="G48" i="76" s="1"/>
  <c r="G50" i="76" s="1"/>
  <c r="G50" i="86" s="1"/>
  <c r="E48" i="76"/>
  <c r="E50" i="76" s="1"/>
  <c r="E50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E28" i="86"/>
  <c r="G28" i="86"/>
  <c r="H28" i="86"/>
  <c r="I28" i="86"/>
  <c r="J28" i="86"/>
  <c r="K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E34" i="86"/>
  <c r="K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E37" i="86"/>
  <c r="F37" i="86"/>
  <c r="G37" i="86"/>
  <c r="H37" i="86"/>
  <c r="I37" i="86"/>
  <c r="K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G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E46" i="86"/>
  <c r="F46" i="86"/>
  <c r="G46" i="86"/>
  <c r="I46" i="86"/>
  <c r="K46" i="86"/>
  <c r="D47" i="86"/>
  <c r="E47" i="86"/>
  <c r="F47" i="86"/>
  <c r="G47" i="86"/>
  <c r="H47" i="86"/>
  <c r="I47" i="86"/>
  <c r="J47" i="86"/>
  <c r="K47" i="86"/>
  <c r="L47" i="86"/>
  <c r="M47" i="86"/>
  <c r="E48" i="86"/>
  <c r="G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H25" i="87" s="1"/>
  <c r="I25" i="35"/>
  <c r="J25" i="35"/>
  <c r="K25" i="35"/>
  <c r="L26" i="35"/>
  <c r="L25" i="35" s="1"/>
  <c r="L27" i="35"/>
  <c r="D28" i="35"/>
  <c r="E28" i="35"/>
  <c r="F28" i="35"/>
  <c r="F34" i="35" s="1"/>
  <c r="F34" i="87" s="1"/>
  <c r="G28" i="35"/>
  <c r="G28" i="87" s="1"/>
  <c r="H28" i="35"/>
  <c r="I28" i="35"/>
  <c r="J28" i="35"/>
  <c r="K28" i="35"/>
  <c r="L29" i="35"/>
  <c r="L30" i="35"/>
  <c r="L30" i="87" s="1"/>
  <c r="D31" i="35"/>
  <c r="D34" i="35" s="1"/>
  <c r="D34" i="87" s="1"/>
  <c r="E31" i="35"/>
  <c r="F31" i="35"/>
  <c r="G31" i="35"/>
  <c r="G34" i="35" s="1"/>
  <c r="G34" i="87" s="1"/>
  <c r="H31" i="35"/>
  <c r="I31" i="35"/>
  <c r="J31" i="35"/>
  <c r="K31" i="35"/>
  <c r="K34" i="35" s="1"/>
  <c r="L32" i="35"/>
  <c r="L33" i="35"/>
  <c r="J34" i="35"/>
  <c r="D37" i="35"/>
  <c r="E37" i="35"/>
  <c r="F37" i="35"/>
  <c r="G37" i="35"/>
  <c r="H37" i="35"/>
  <c r="I37" i="35"/>
  <c r="I46" i="35" s="1"/>
  <c r="J37" i="35"/>
  <c r="K37" i="35"/>
  <c r="L38" i="35"/>
  <c r="L39" i="35"/>
  <c r="D40" i="35"/>
  <c r="E40" i="35"/>
  <c r="F40" i="35"/>
  <c r="F46" i="35" s="1"/>
  <c r="G40" i="35"/>
  <c r="H40" i="35"/>
  <c r="H40" i="87" s="1"/>
  <c r="I40" i="35"/>
  <c r="J40" i="35"/>
  <c r="K40" i="35"/>
  <c r="L41" i="35"/>
  <c r="L42" i="35"/>
  <c r="L42" i="87" s="1"/>
  <c r="D43" i="35"/>
  <c r="E43" i="35"/>
  <c r="F43" i="35"/>
  <c r="G43" i="35"/>
  <c r="H43" i="35"/>
  <c r="H46" i="35" s="1"/>
  <c r="I43" i="35"/>
  <c r="J43" i="35"/>
  <c r="K43" i="35"/>
  <c r="K43" i="87" s="1"/>
  <c r="L44" i="35"/>
  <c r="L44" i="87" s="1"/>
  <c r="L45" i="35"/>
  <c r="L45" i="87" s="1"/>
  <c r="G46" i="35"/>
  <c r="J46" i="35"/>
  <c r="J46" i="87" s="1"/>
  <c r="J48" i="35"/>
  <c r="J48" i="87" s="1"/>
  <c r="J50" i="35"/>
  <c r="J50" i="87" s="1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J25" i="87"/>
  <c r="K25" i="87"/>
  <c r="L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F31" i="87"/>
  <c r="G31" i="87"/>
  <c r="H31" i="87"/>
  <c r="I31" i="87"/>
  <c r="J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L33" i="87"/>
  <c r="J34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J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G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D43" i="87"/>
  <c r="F43" i="87"/>
  <c r="G43" i="87"/>
  <c r="H43" i="87"/>
  <c r="I43" i="87"/>
  <c r="J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G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19" i="88" s="1"/>
  <c r="K20" i="36"/>
  <c r="K20" i="88" s="1"/>
  <c r="D25" i="36"/>
  <c r="E25" i="36"/>
  <c r="F25" i="36"/>
  <c r="G25" i="36"/>
  <c r="H25" i="36"/>
  <c r="I25" i="36"/>
  <c r="I25" i="88" s="1"/>
  <c r="J25" i="36"/>
  <c r="J25" i="88" s="1"/>
  <c r="K25" i="36"/>
  <c r="L25" i="36"/>
  <c r="M26" i="36"/>
  <c r="M27" i="36"/>
  <c r="D28" i="36"/>
  <c r="E28" i="36"/>
  <c r="F28" i="36"/>
  <c r="G28" i="36"/>
  <c r="G28" i="88" s="1"/>
  <c r="H28" i="36"/>
  <c r="I28" i="36"/>
  <c r="J28" i="36"/>
  <c r="K28" i="36"/>
  <c r="L28" i="36"/>
  <c r="M29" i="36"/>
  <c r="M29" i="88" s="1"/>
  <c r="M30" i="36"/>
  <c r="M30" i="88" s="1"/>
  <c r="D31" i="36"/>
  <c r="E31" i="36"/>
  <c r="F31" i="36"/>
  <c r="G31" i="36"/>
  <c r="H31" i="36"/>
  <c r="H34" i="36" s="1"/>
  <c r="H34" i="88" s="1"/>
  <c r="I31" i="36"/>
  <c r="I34" i="36" s="1"/>
  <c r="I34" i="88" s="1"/>
  <c r="J31" i="36"/>
  <c r="J31" i="88" s="1"/>
  <c r="K31" i="36"/>
  <c r="L31" i="36"/>
  <c r="M33" i="36"/>
  <c r="D34" i="36"/>
  <c r="E34" i="36"/>
  <c r="E34" i="88" s="1"/>
  <c r="F34" i="36"/>
  <c r="F34" i="88" s="1"/>
  <c r="L34" i="36"/>
  <c r="D37" i="36"/>
  <c r="E37" i="36"/>
  <c r="E37" i="88" s="1"/>
  <c r="F37" i="36"/>
  <c r="G37" i="36"/>
  <c r="H37" i="36"/>
  <c r="I37" i="36"/>
  <c r="J37" i="36"/>
  <c r="K37" i="36"/>
  <c r="M38" i="36"/>
  <c r="M38" i="88" s="1"/>
  <c r="M39" i="36"/>
  <c r="D40" i="36"/>
  <c r="E40" i="36"/>
  <c r="F40" i="36"/>
  <c r="G40" i="36"/>
  <c r="H40" i="36"/>
  <c r="H40" i="88" s="1"/>
  <c r="I40" i="36"/>
  <c r="I40" i="88" s="1"/>
  <c r="J40" i="36"/>
  <c r="K40" i="36"/>
  <c r="L40" i="36"/>
  <c r="M41" i="36"/>
  <c r="M42" i="36"/>
  <c r="D43" i="36"/>
  <c r="D43" i="88" s="1"/>
  <c r="E43" i="36"/>
  <c r="F43" i="36"/>
  <c r="G43" i="36"/>
  <c r="H43" i="36"/>
  <c r="H46" i="36" s="1"/>
  <c r="I43" i="36"/>
  <c r="J43" i="36"/>
  <c r="K43" i="36"/>
  <c r="M44" i="36"/>
  <c r="M45" i="36"/>
  <c r="M45" i="88" s="1"/>
  <c r="G46" i="36"/>
  <c r="K46" i="36"/>
  <c r="L48" i="36"/>
  <c r="L52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F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F31" i="88"/>
  <c r="G31" i="88"/>
  <c r="H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M33" i="88"/>
  <c r="D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G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G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G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G46" i="88"/>
  <c r="L46" i="88"/>
  <c r="D47" i="88"/>
  <c r="E47" i="88"/>
  <c r="F47" i="88"/>
  <c r="G47" i="88"/>
  <c r="H47" i="88"/>
  <c r="I47" i="88"/>
  <c r="J47" i="88"/>
  <c r="K47" i="88"/>
  <c r="L47" i="88"/>
  <c r="M47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L52" i="88"/>
  <c r="O5" i="37"/>
  <c r="D25" i="37"/>
  <c r="E25" i="37"/>
  <c r="F25" i="37"/>
  <c r="G25" i="37"/>
  <c r="H25" i="37"/>
  <c r="I25" i="37"/>
  <c r="J25" i="37"/>
  <c r="J20" i="89" s="1"/>
  <c r="K25" i="37"/>
  <c r="L25" i="37"/>
  <c r="M25" i="37"/>
  <c r="N25" i="37"/>
  <c r="O25" i="37"/>
  <c r="P25" i="37"/>
  <c r="Q25" i="37"/>
  <c r="R25" i="37"/>
  <c r="R20" i="89" s="1"/>
  <c r="S25" i="37"/>
  <c r="T25" i="37"/>
  <c r="U25" i="37"/>
  <c r="V25" i="37"/>
  <c r="W25" i="37"/>
  <c r="X25" i="37"/>
  <c r="Y25" i="37"/>
  <c r="Z25" i="37"/>
  <c r="Z20" i="89" s="1"/>
  <c r="AA25" i="37"/>
  <c r="AB25" i="37"/>
  <c r="AC25" i="37"/>
  <c r="AD25" i="37"/>
  <c r="AE25" i="37"/>
  <c r="AF25" i="37"/>
  <c r="AG25" i="37"/>
  <c r="AH25" i="37"/>
  <c r="AH20" i="89" s="1"/>
  <c r="AI25" i="37"/>
  <c r="AJ25" i="37"/>
  <c r="AK25" i="37"/>
  <c r="AL25" i="37"/>
  <c r="AM25" i="37"/>
  <c r="AN25" i="37"/>
  <c r="AO25" i="37"/>
  <c r="AP25" i="37"/>
  <c r="AP20" i="89" s="1"/>
  <c r="AQ25" i="37"/>
  <c r="AR25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Q28" i="37"/>
  <c r="AR28" i="37"/>
  <c r="D31" i="37"/>
  <c r="D34" i="37" s="1"/>
  <c r="D29" i="89" s="1"/>
  <c r="E31" i="37"/>
  <c r="F31" i="37"/>
  <c r="G31" i="37"/>
  <c r="H31" i="37"/>
  <c r="H26" i="89" s="1"/>
  <c r="I31" i="37"/>
  <c r="J31" i="37"/>
  <c r="K31" i="37"/>
  <c r="L31" i="37"/>
  <c r="L34" i="37" s="1"/>
  <c r="L29" i="89" s="1"/>
  <c r="M31" i="37"/>
  <c r="N31" i="37"/>
  <c r="O31" i="37"/>
  <c r="P31" i="37"/>
  <c r="P26" i="89" s="1"/>
  <c r="Q31" i="37"/>
  <c r="R31" i="37"/>
  <c r="S31" i="37"/>
  <c r="T31" i="37"/>
  <c r="T34" i="37" s="1"/>
  <c r="T29" i="89" s="1"/>
  <c r="U31" i="37"/>
  <c r="V31" i="37"/>
  <c r="W31" i="37"/>
  <c r="X31" i="37"/>
  <c r="X26" i="89" s="1"/>
  <c r="Y31" i="37"/>
  <c r="Z31" i="37"/>
  <c r="AA31" i="37"/>
  <c r="AB31" i="37"/>
  <c r="AB34" i="37" s="1"/>
  <c r="AB29" i="89" s="1"/>
  <c r="AC31" i="37"/>
  <c r="AD31" i="37"/>
  <c r="AE31" i="37"/>
  <c r="AF31" i="37"/>
  <c r="AF26" i="89" s="1"/>
  <c r="AG31" i="37"/>
  <c r="AH31" i="37"/>
  <c r="AI31" i="37"/>
  <c r="AJ31" i="37"/>
  <c r="AJ34" i="37" s="1"/>
  <c r="AJ29" i="89" s="1"/>
  <c r="AK31" i="37"/>
  <c r="AL31" i="37"/>
  <c r="AM31" i="37"/>
  <c r="AN31" i="37"/>
  <c r="AN26" i="89" s="1"/>
  <c r="AO31" i="37"/>
  <c r="AP31" i="37"/>
  <c r="AQ31" i="37"/>
  <c r="AR31" i="37"/>
  <c r="AR34" i="37" s="1"/>
  <c r="AR29" i="89" s="1"/>
  <c r="E34" i="37"/>
  <c r="F34" i="37"/>
  <c r="G34" i="37"/>
  <c r="G29" i="89" s="1"/>
  <c r="H34" i="37"/>
  <c r="H29" i="89" s="1"/>
  <c r="M34" i="37"/>
  <c r="N34" i="37"/>
  <c r="O34" i="37"/>
  <c r="O29" i="89" s="1"/>
  <c r="P34" i="37"/>
  <c r="P29" i="89" s="1"/>
  <c r="U34" i="37"/>
  <c r="V34" i="37"/>
  <c r="W34" i="37"/>
  <c r="W29" i="89" s="1"/>
  <c r="X34" i="37"/>
  <c r="X29" i="89" s="1"/>
  <c r="AC34" i="37"/>
  <c r="AD34" i="37"/>
  <c r="AE34" i="37"/>
  <c r="AE29" i="89" s="1"/>
  <c r="AF34" i="37"/>
  <c r="AF29" i="89" s="1"/>
  <c r="AK34" i="37"/>
  <c r="AL34" i="37"/>
  <c r="AM34" i="37"/>
  <c r="AM29" i="89" s="1"/>
  <c r="AN34" i="37"/>
  <c r="AN29" i="89" s="1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AH37" i="37"/>
  <c r="AI37" i="37"/>
  <c r="AJ37" i="37"/>
  <c r="AK37" i="37"/>
  <c r="AL37" i="37"/>
  <c r="AM37" i="37"/>
  <c r="AN37" i="37"/>
  <c r="AO37" i="37"/>
  <c r="AP37" i="37"/>
  <c r="AQ37" i="37"/>
  <c r="AR37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T40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Q40" i="37"/>
  <c r="AR40" i="37"/>
  <c r="D43" i="37"/>
  <c r="D38" i="89" s="1"/>
  <c r="E43" i="37"/>
  <c r="F43" i="37"/>
  <c r="G43" i="37"/>
  <c r="H43" i="37"/>
  <c r="H46" i="37" s="1"/>
  <c r="I43" i="37"/>
  <c r="J43" i="37"/>
  <c r="K43" i="37"/>
  <c r="L43" i="37"/>
  <c r="L38" i="89" s="1"/>
  <c r="M43" i="37"/>
  <c r="N43" i="37"/>
  <c r="O43" i="37"/>
  <c r="P43" i="37"/>
  <c r="P46" i="37" s="1"/>
  <c r="Q43" i="37"/>
  <c r="R43" i="37"/>
  <c r="S43" i="37"/>
  <c r="T43" i="37"/>
  <c r="T38" i="89" s="1"/>
  <c r="U43" i="37"/>
  <c r="V43" i="37"/>
  <c r="W43" i="37"/>
  <c r="X43" i="37"/>
  <c r="X46" i="37" s="1"/>
  <c r="Y43" i="37"/>
  <c r="Z43" i="37"/>
  <c r="AA43" i="37"/>
  <c r="AB43" i="37"/>
  <c r="AB38" i="89" s="1"/>
  <c r="AC43" i="37"/>
  <c r="AD43" i="37"/>
  <c r="AE43" i="37"/>
  <c r="AF43" i="37"/>
  <c r="AF46" i="37" s="1"/>
  <c r="AG43" i="37"/>
  <c r="AH43" i="37"/>
  <c r="AI43" i="37"/>
  <c r="AJ43" i="37"/>
  <c r="AJ38" i="89" s="1"/>
  <c r="AK43" i="37"/>
  <c r="AL43" i="37"/>
  <c r="AM43" i="37"/>
  <c r="AN43" i="37"/>
  <c r="AN46" i="37" s="1"/>
  <c r="AO43" i="37"/>
  <c r="AP43" i="37"/>
  <c r="AQ43" i="37"/>
  <c r="AR43" i="37"/>
  <c r="AR38" i="89" s="1"/>
  <c r="D46" i="37"/>
  <c r="I46" i="37"/>
  <c r="J46" i="37"/>
  <c r="K46" i="37"/>
  <c r="K41" i="89" s="1"/>
  <c r="L46" i="37"/>
  <c r="Q46" i="37"/>
  <c r="R46" i="37"/>
  <c r="S46" i="37"/>
  <c r="S41" i="89" s="1"/>
  <c r="T46" i="37"/>
  <c r="Y46" i="37"/>
  <c r="Z46" i="37"/>
  <c r="AA46" i="37"/>
  <c r="AA41" i="89" s="1"/>
  <c r="AB46" i="37"/>
  <c r="AG46" i="37"/>
  <c r="AH46" i="37"/>
  <c r="AI46" i="37"/>
  <c r="AI41" i="89" s="1"/>
  <c r="AJ46" i="37"/>
  <c r="AO46" i="37"/>
  <c r="AP46" i="37"/>
  <c r="AQ46" i="37"/>
  <c r="AQ41" i="89" s="1"/>
  <c r="AR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L20" i="89"/>
  <c r="M20" i="89"/>
  <c r="N20" i="89"/>
  <c r="O20" i="89"/>
  <c r="P20" i="89"/>
  <c r="Q20" i="89"/>
  <c r="T20" i="89"/>
  <c r="U20" i="89"/>
  <c r="V20" i="89"/>
  <c r="W20" i="89"/>
  <c r="X20" i="89"/>
  <c r="Y20" i="89"/>
  <c r="AB20" i="89"/>
  <c r="AC20" i="89"/>
  <c r="AD20" i="89"/>
  <c r="AE20" i="89"/>
  <c r="AF20" i="89"/>
  <c r="AG20" i="89"/>
  <c r="AJ20" i="89"/>
  <c r="AK20" i="89"/>
  <c r="AL20" i="89"/>
  <c r="AM20" i="89"/>
  <c r="AN20" i="89"/>
  <c r="AO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I23" i="89"/>
  <c r="K23" i="89"/>
  <c r="L23" i="89"/>
  <c r="M23" i="89"/>
  <c r="N23" i="89"/>
  <c r="O23" i="89"/>
  <c r="P23" i="89"/>
  <c r="Q23" i="89"/>
  <c r="S23" i="89"/>
  <c r="T23" i="89"/>
  <c r="U23" i="89"/>
  <c r="V23" i="89"/>
  <c r="W23" i="89"/>
  <c r="X23" i="89"/>
  <c r="Y23" i="89"/>
  <c r="AA23" i="89"/>
  <c r="AB23" i="89"/>
  <c r="AC23" i="89"/>
  <c r="AD23" i="89"/>
  <c r="AE23" i="89"/>
  <c r="AF23" i="89"/>
  <c r="AG23" i="89"/>
  <c r="AI23" i="89"/>
  <c r="AJ23" i="89"/>
  <c r="AK23" i="89"/>
  <c r="AL23" i="89"/>
  <c r="AM23" i="89"/>
  <c r="AN23" i="89"/>
  <c r="AO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J26" i="89"/>
  <c r="K26" i="89"/>
  <c r="L26" i="89"/>
  <c r="M26" i="89"/>
  <c r="N26" i="89"/>
  <c r="O26" i="89"/>
  <c r="R26" i="89"/>
  <c r="S26" i="89"/>
  <c r="T26" i="89"/>
  <c r="U26" i="89"/>
  <c r="V26" i="89"/>
  <c r="W26" i="89"/>
  <c r="Z26" i="89"/>
  <c r="AA26" i="89"/>
  <c r="AB26" i="89"/>
  <c r="AC26" i="89"/>
  <c r="AD26" i="89"/>
  <c r="AE26" i="89"/>
  <c r="AH26" i="89"/>
  <c r="AI26" i="89"/>
  <c r="AJ26" i="89"/>
  <c r="AK26" i="89"/>
  <c r="AL26" i="89"/>
  <c r="AM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E29" i="89"/>
  <c r="F29" i="89"/>
  <c r="M29" i="89"/>
  <c r="N29" i="89"/>
  <c r="U29" i="89"/>
  <c r="V29" i="89"/>
  <c r="AC29" i="89"/>
  <c r="AD29" i="89"/>
  <c r="AK29" i="89"/>
  <c r="AL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H32" i="89"/>
  <c r="I32" i="89"/>
  <c r="J32" i="89"/>
  <c r="K32" i="89"/>
  <c r="L32" i="89"/>
  <c r="M32" i="89"/>
  <c r="N32" i="89"/>
  <c r="P32" i="89"/>
  <c r="Q32" i="89"/>
  <c r="R32" i="89"/>
  <c r="S32" i="89"/>
  <c r="T32" i="89"/>
  <c r="U32" i="89"/>
  <c r="V32" i="89"/>
  <c r="X32" i="89"/>
  <c r="Y32" i="89"/>
  <c r="Z32" i="89"/>
  <c r="AA32" i="89"/>
  <c r="AB32" i="89"/>
  <c r="AC32" i="89"/>
  <c r="AD32" i="89"/>
  <c r="AF32" i="89"/>
  <c r="AG32" i="89"/>
  <c r="AH32" i="89"/>
  <c r="AI32" i="89"/>
  <c r="AJ32" i="89"/>
  <c r="AK32" i="89"/>
  <c r="AL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G35" i="89"/>
  <c r="H35" i="89"/>
  <c r="I35" i="89"/>
  <c r="J35" i="89"/>
  <c r="K35" i="89"/>
  <c r="L35" i="89"/>
  <c r="M35" i="89"/>
  <c r="O35" i="89"/>
  <c r="P35" i="89"/>
  <c r="Q35" i="89"/>
  <c r="R35" i="89"/>
  <c r="S35" i="89"/>
  <c r="T35" i="89"/>
  <c r="U35" i="89"/>
  <c r="W35" i="89"/>
  <c r="X35" i="89"/>
  <c r="Y35" i="89"/>
  <c r="Z35" i="89"/>
  <c r="AA35" i="89"/>
  <c r="AB35" i="89"/>
  <c r="AC35" i="89"/>
  <c r="AE35" i="89"/>
  <c r="AF35" i="89"/>
  <c r="AG35" i="89"/>
  <c r="AH35" i="89"/>
  <c r="AI35" i="89"/>
  <c r="AJ35" i="89"/>
  <c r="AK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F38" i="89"/>
  <c r="G38" i="89"/>
  <c r="H38" i="89"/>
  <c r="I38" i="89"/>
  <c r="J38" i="89"/>
  <c r="K38" i="89"/>
  <c r="N38" i="89"/>
  <c r="O38" i="89"/>
  <c r="P38" i="89"/>
  <c r="Q38" i="89"/>
  <c r="R38" i="89"/>
  <c r="S38" i="89"/>
  <c r="V38" i="89"/>
  <c r="W38" i="89"/>
  <c r="X38" i="89"/>
  <c r="Y38" i="89"/>
  <c r="Z38" i="89"/>
  <c r="AA38" i="89"/>
  <c r="AD38" i="89"/>
  <c r="AE38" i="89"/>
  <c r="AF38" i="89"/>
  <c r="AG38" i="89"/>
  <c r="AH38" i="89"/>
  <c r="AI38" i="89"/>
  <c r="AL38" i="89"/>
  <c r="AM38" i="89"/>
  <c r="AN38" i="89"/>
  <c r="AO38" i="89"/>
  <c r="AP38" i="89"/>
  <c r="AQ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I41" i="89"/>
  <c r="J41" i="89"/>
  <c r="Q41" i="89"/>
  <c r="R41" i="89"/>
  <c r="Y41" i="89"/>
  <c r="Z41" i="89"/>
  <c r="AG41" i="89"/>
  <c r="AH41" i="89"/>
  <c r="AO41" i="89"/>
  <c r="AP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N46" i="37" l="1"/>
  <c r="N35" i="89"/>
  <c r="M25" i="36"/>
  <c r="M25" i="88" s="1"/>
  <c r="K25" i="88"/>
  <c r="AJ41" i="89"/>
  <c r="AJ48" i="37"/>
  <c r="M38" i="89"/>
  <c r="M46" i="37"/>
  <c r="AM32" i="89"/>
  <c r="AM46" i="37"/>
  <c r="G46" i="37"/>
  <c r="G32" i="89"/>
  <c r="H48" i="36"/>
  <c r="H46" i="88"/>
  <c r="M19" i="84"/>
  <c r="D34" i="82"/>
  <c r="M34" i="30"/>
  <c r="M34" i="82" s="1"/>
  <c r="AK38" i="89"/>
  <c r="AK46" i="37"/>
  <c r="AL46" i="37"/>
  <c r="AL35" i="89"/>
  <c r="AE46" i="37"/>
  <c r="AE32" i="89"/>
  <c r="K46" i="88"/>
  <c r="J40" i="88"/>
  <c r="J46" i="36"/>
  <c r="K31" i="88"/>
  <c r="K34" i="36"/>
  <c r="H46" i="87"/>
  <c r="T41" i="89"/>
  <c r="T48" i="37"/>
  <c r="AC38" i="89"/>
  <c r="AC46" i="37"/>
  <c r="V46" i="37"/>
  <c r="V35" i="89"/>
  <c r="W46" i="37"/>
  <c r="W32" i="89"/>
  <c r="F46" i="36"/>
  <c r="F43" i="88"/>
  <c r="K37" i="87"/>
  <c r="K46" i="35"/>
  <c r="H46" i="86"/>
  <c r="D41" i="89"/>
  <c r="D48" i="37"/>
  <c r="E38" i="89"/>
  <c r="E46" i="37"/>
  <c r="O46" i="37"/>
  <c r="O32" i="89"/>
  <c r="AO26" i="89"/>
  <c r="AO34" i="37"/>
  <c r="AG26" i="89"/>
  <c r="AG34" i="37"/>
  <c r="Y26" i="89"/>
  <c r="Y34" i="37"/>
  <c r="Q26" i="89"/>
  <c r="Q34" i="37"/>
  <c r="I26" i="89"/>
  <c r="I34" i="37"/>
  <c r="AP34" i="37"/>
  <c r="AP23" i="89"/>
  <c r="AH34" i="37"/>
  <c r="AH23" i="89"/>
  <c r="Z34" i="37"/>
  <c r="Z23" i="89"/>
  <c r="R34" i="37"/>
  <c r="R23" i="89"/>
  <c r="J34" i="37"/>
  <c r="J23" i="89"/>
  <c r="AQ34" i="37"/>
  <c r="AQ20" i="89"/>
  <c r="AI34" i="37"/>
  <c r="AI20" i="89"/>
  <c r="AA34" i="37"/>
  <c r="AA20" i="89"/>
  <c r="S34" i="37"/>
  <c r="S20" i="89"/>
  <c r="K34" i="37"/>
  <c r="K20" i="89"/>
  <c r="E46" i="36"/>
  <c r="G34" i="36"/>
  <c r="G34" i="88" s="1"/>
  <c r="G48" i="35"/>
  <c r="U38" i="89"/>
  <c r="U46" i="37"/>
  <c r="AR41" i="89"/>
  <c r="AR48" i="37"/>
  <c r="AB41" i="89"/>
  <c r="AB48" i="37"/>
  <c r="L41" i="89"/>
  <c r="L48" i="37"/>
  <c r="L43" i="35"/>
  <c r="E43" i="87"/>
  <c r="E46" i="35"/>
  <c r="I46" i="87"/>
  <c r="I48" i="35"/>
  <c r="E34" i="35"/>
  <c r="L31" i="35"/>
  <c r="L31" i="87" s="1"/>
  <c r="E31" i="87"/>
  <c r="I25" i="87"/>
  <c r="I34" i="35"/>
  <c r="I34" i="87" s="1"/>
  <c r="F46" i="37"/>
  <c r="F35" i="89"/>
  <c r="AN48" i="37"/>
  <c r="AN41" i="89"/>
  <c r="AF48" i="37"/>
  <c r="AF41" i="89"/>
  <c r="X48" i="37"/>
  <c r="X41" i="89"/>
  <c r="P48" i="37"/>
  <c r="P41" i="89"/>
  <c r="H48" i="37"/>
  <c r="H41" i="89"/>
  <c r="F48" i="35"/>
  <c r="F46" i="87"/>
  <c r="L37" i="35"/>
  <c r="M32" i="36"/>
  <c r="M32" i="88" s="1"/>
  <c r="L32" i="87"/>
  <c r="AD46" i="37"/>
  <c r="AD35" i="89"/>
  <c r="L40" i="35"/>
  <c r="I31" i="88"/>
  <c r="D46" i="36"/>
  <c r="F40" i="87"/>
  <c r="I37" i="87"/>
  <c r="M29" i="84"/>
  <c r="M28" i="32"/>
  <c r="M28" i="84" s="1"/>
  <c r="M25" i="32"/>
  <c r="M25" i="84" s="1"/>
  <c r="I46" i="36"/>
  <c r="D31" i="87"/>
  <c r="L28" i="35"/>
  <c r="H40" i="86"/>
  <c r="L46" i="76"/>
  <c r="D46" i="76"/>
  <c r="M43" i="76"/>
  <c r="M43" i="86" s="1"/>
  <c r="J34" i="76"/>
  <c r="J34" i="86" s="1"/>
  <c r="D50" i="83"/>
  <c r="D34" i="83"/>
  <c r="M22" i="30"/>
  <c r="M22" i="82" s="1"/>
  <c r="I22" i="82"/>
  <c r="E43" i="88"/>
  <c r="K31" i="87"/>
  <c r="F28" i="87"/>
  <c r="H34" i="35"/>
  <c r="H34" i="87" s="1"/>
  <c r="K50" i="76"/>
  <c r="K50" i="86" s="1"/>
  <c r="K48" i="86"/>
  <c r="F40" i="86"/>
  <c r="M40" i="76"/>
  <c r="M40" i="86" s="1"/>
  <c r="F34" i="76"/>
  <c r="M41" i="32"/>
  <c r="M41" i="84" s="1"/>
  <c r="M42" i="84"/>
  <c r="M32" i="84"/>
  <c r="M31" i="32"/>
  <c r="M16" i="32"/>
  <c r="M16" i="84" s="1"/>
  <c r="M17" i="84"/>
  <c r="E28" i="87"/>
  <c r="D46" i="35"/>
  <c r="J46" i="76"/>
  <c r="H34" i="76"/>
  <c r="H34" i="86" s="1"/>
  <c r="H31" i="86"/>
  <c r="J34" i="36"/>
  <c r="J34" i="88" s="1"/>
  <c r="I48" i="76"/>
  <c r="M13" i="32"/>
  <c r="M13" i="84" s="1"/>
  <c r="M14" i="84"/>
  <c r="M48" i="84"/>
  <c r="M47" i="32"/>
  <c r="K50" i="32"/>
  <c r="K50" i="84" s="1"/>
  <c r="K47" i="84"/>
  <c r="G50" i="32"/>
  <c r="G50" i="84" s="1"/>
  <c r="K25" i="32"/>
  <c r="K25" i="84" s="1"/>
  <c r="K19" i="32"/>
  <c r="F50" i="31"/>
  <c r="F50" i="83" s="1"/>
  <c r="K34" i="31"/>
  <c r="K34" i="83" s="1"/>
  <c r="E22" i="31"/>
  <c r="M31" i="30"/>
  <c r="M31" i="82" s="1"/>
  <c r="M28" i="76"/>
  <c r="M28" i="86" s="1"/>
  <c r="D50" i="30"/>
  <c r="F34" i="31"/>
  <c r="F34" i="83" s="1"/>
  <c r="L34" i="31" l="1"/>
  <c r="L34" i="83" s="1"/>
  <c r="L28" i="87"/>
  <c r="M28" i="36"/>
  <c r="M28" i="88" s="1"/>
  <c r="D48" i="36"/>
  <c r="D46" i="88"/>
  <c r="L50" i="37"/>
  <c r="L45" i="89" s="1"/>
  <c r="L43" i="89"/>
  <c r="G48" i="87"/>
  <c r="G50" i="35"/>
  <c r="G50" i="87" s="1"/>
  <c r="AA29" i="89"/>
  <c r="AA48" i="37"/>
  <c r="R29" i="89"/>
  <c r="R48" i="37"/>
  <c r="H48" i="76"/>
  <c r="K34" i="88"/>
  <c r="M22" i="32"/>
  <c r="M22" i="84" s="1"/>
  <c r="M48" i="37"/>
  <c r="M41" i="89"/>
  <c r="E22" i="83"/>
  <c r="L22" i="31"/>
  <c r="L22" i="83" s="1"/>
  <c r="M47" i="84"/>
  <c r="M50" i="32"/>
  <c r="M50" i="84" s="1"/>
  <c r="F50" i="35"/>
  <c r="F50" i="87" s="1"/>
  <c r="F48" i="87"/>
  <c r="AF43" i="89"/>
  <c r="AF50" i="37"/>
  <c r="AF45" i="89" s="1"/>
  <c r="Q48" i="37"/>
  <c r="Q29" i="89"/>
  <c r="K46" i="87"/>
  <c r="K48" i="35"/>
  <c r="V48" i="37"/>
  <c r="V41" i="89"/>
  <c r="AE48" i="37"/>
  <c r="AE41" i="89"/>
  <c r="L50" i="31"/>
  <c r="L50" i="83" s="1"/>
  <c r="I48" i="36"/>
  <c r="I46" i="88"/>
  <c r="M40" i="36"/>
  <c r="M40" i="88" s="1"/>
  <c r="L40" i="87"/>
  <c r="E34" i="87"/>
  <c r="L34" i="35"/>
  <c r="L34" i="87" s="1"/>
  <c r="AB50" i="37"/>
  <c r="AB45" i="89" s="1"/>
  <c r="AB43" i="89"/>
  <c r="E48" i="36"/>
  <c r="E46" i="88"/>
  <c r="AI29" i="89"/>
  <c r="AI48" i="37"/>
  <c r="Z48" i="37"/>
  <c r="Z29" i="89"/>
  <c r="O48" i="37"/>
  <c r="O41" i="89"/>
  <c r="AC48" i="37"/>
  <c r="AC41" i="89"/>
  <c r="M31" i="36"/>
  <c r="M31" i="88" s="1"/>
  <c r="AJ50" i="37"/>
  <c r="AJ45" i="89" s="1"/>
  <c r="AJ43" i="89"/>
  <c r="H50" i="37"/>
  <c r="H45" i="89" s="1"/>
  <c r="H43" i="89"/>
  <c r="AN50" i="37"/>
  <c r="AN45" i="89" s="1"/>
  <c r="AN43" i="89"/>
  <c r="I48" i="87"/>
  <c r="I50" i="35"/>
  <c r="I50" i="87" s="1"/>
  <c r="Y48" i="37"/>
  <c r="Y29" i="89"/>
  <c r="E48" i="37"/>
  <c r="E41" i="89"/>
  <c r="J46" i="88"/>
  <c r="J48" i="36"/>
  <c r="AL48" i="37"/>
  <c r="AL41" i="89"/>
  <c r="H48" i="88"/>
  <c r="H52" i="36"/>
  <c r="H52" i="88" s="1"/>
  <c r="M31" i="84"/>
  <c r="M34" i="32"/>
  <c r="M34" i="84" s="1"/>
  <c r="K22" i="32"/>
  <c r="K22" i="84" s="1"/>
  <c r="K19" i="84"/>
  <c r="D46" i="87"/>
  <c r="D48" i="35"/>
  <c r="L46" i="35"/>
  <c r="F48" i="76"/>
  <c r="F34" i="86"/>
  <c r="AD48" i="37"/>
  <c r="AD41" i="89"/>
  <c r="AR50" i="37"/>
  <c r="AR45" i="89" s="1"/>
  <c r="AR43" i="89"/>
  <c r="K48" i="37"/>
  <c r="K29" i="89"/>
  <c r="AQ29" i="89"/>
  <c r="AQ48" i="37"/>
  <c r="AH29" i="89"/>
  <c r="AH48" i="37"/>
  <c r="F48" i="36"/>
  <c r="F46" i="88"/>
  <c r="T50" i="37"/>
  <c r="T45" i="89" s="1"/>
  <c r="T43" i="89"/>
  <c r="AK48" i="37"/>
  <c r="AK41" i="89"/>
  <c r="K34" i="32"/>
  <c r="K34" i="84" s="1"/>
  <c r="M46" i="76"/>
  <c r="D48" i="76"/>
  <c r="D46" i="86"/>
  <c r="P43" i="89"/>
  <c r="P50" i="37"/>
  <c r="P45" i="89" s="1"/>
  <c r="F41" i="89"/>
  <c r="F48" i="37"/>
  <c r="E48" i="35"/>
  <c r="E46" i="87"/>
  <c r="AG48" i="37"/>
  <c r="AG29" i="89"/>
  <c r="D50" i="37"/>
  <c r="D45" i="89" s="1"/>
  <c r="D43" i="89"/>
  <c r="G48" i="36"/>
  <c r="G48" i="37"/>
  <c r="G41" i="89"/>
  <c r="J48" i="76"/>
  <c r="J46" i="86"/>
  <c r="D50" i="82"/>
  <c r="M50" i="30"/>
  <c r="M50" i="82" s="1"/>
  <c r="M34" i="76"/>
  <c r="M34" i="86" s="1"/>
  <c r="L46" i="86"/>
  <c r="L48" i="76"/>
  <c r="U48" i="37"/>
  <c r="U41" i="89"/>
  <c r="S48" i="37"/>
  <c r="S29" i="89"/>
  <c r="J29" i="89"/>
  <c r="J48" i="37"/>
  <c r="AP29" i="89"/>
  <c r="AP48" i="37"/>
  <c r="K48" i="36"/>
  <c r="AM48" i="37"/>
  <c r="AM41" i="89"/>
  <c r="I50" i="76"/>
  <c r="I50" i="86" s="1"/>
  <c r="I48" i="86"/>
  <c r="L37" i="87"/>
  <c r="M37" i="36"/>
  <c r="M37" i="88" s="1"/>
  <c r="X43" i="89"/>
  <c r="X50" i="37"/>
  <c r="X45" i="89" s="1"/>
  <c r="L43" i="87"/>
  <c r="M43" i="36"/>
  <c r="M43" i="88" s="1"/>
  <c r="I48" i="37"/>
  <c r="I29" i="89"/>
  <c r="AO48" i="37"/>
  <c r="AO29" i="89"/>
  <c r="W48" i="37"/>
  <c r="W41" i="89"/>
  <c r="H48" i="35"/>
  <c r="N48" i="37"/>
  <c r="N41" i="89"/>
  <c r="J43" i="89" l="1"/>
  <c r="J50" i="37"/>
  <c r="J45" i="89" s="1"/>
  <c r="L46" i="87"/>
  <c r="L48" i="35"/>
  <c r="M46" i="36"/>
  <c r="M46" i="88" s="1"/>
  <c r="Y43" i="89"/>
  <c r="Y50" i="37"/>
  <c r="Y45" i="89" s="1"/>
  <c r="AI43" i="89"/>
  <c r="AI50" i="37"/>
  <c r="AI45" i="89" s="1"/>
  <c r="V50" i="37"/>
  <c r="V45" i="89" s="1"/>
  <c r="V43" i="89"/>
  <c r="K43" i="89"/>
  <c r="K50" i="37"/>
  <c r="K45" i="89" s="1"/>
  <c r="K48" i="87"/>
  <c r="K50" i="35"/>
  <c r="K50" i="87" s="1"/>
  <c r="M34" i="36"/>
  <c r="M34" i="88" s="1"/>
  <c r="AL50" i="37"/>
  <c r="AL45" i="89" s="1"/>
  <c r="AL43" i="89"/>
  <c r="H50" i="76"/>
  <c r="H50" i="86" s="1"/>
  <c r="H48" i="86"/>
  <c r="J52" i="36"/>
  <c r="J52" i="88" s="1"/>
  <c r="J48" i="88"/>
  <c r="AC50" i="37"/>
  <c r="AC45" i="89" s="1"/>
  <c r="AC43" i="89"/>
  <c r="E52" i="36"/>
  <c r="E52" i="88" s="1"/>
  <c r="E48" i="88"/>
  <c r="I48" i="88"/>
  <c r="I52" i="36"/>
  <c r="I52" i="88" s="1"/>
  <c r="R43" i="89"/>
  <c r="R50" i="37"/>
  <c r="R45" i="89" s="1"/>
  <c r="N50" i="37"/>
  <c r="N45" i="89" s="1"/>
  <c r="N43" i="89"/>
  <c r="AG43" i="89"/>
  <c r="AG50" i="37"/>
  <c r="AG45" i="89" s="1"/>
  <c r="D50" i="76"/>
  <c r="D50" i="86" s="1"/>
  <c r="D48" i="86"/>
  <c r="F52" i="36"/>
  <c r="F52" i="88" s="1"/>
  <c r="F48" i="88"/>
  <c r="H48" i="87"/>
  <c r="H50" i="35"/>
  <c r="H50" i="87" s="1"/>
  <c r="AM43" i="89"/>
  <c r="AM50" i="37"/>
  <c r="AM45" i="89" s="1"/>
  <c r="J50" i="76"/>
  <c r="J50" i="86" s="1"/>
  <c r="J48" i="86"/>
  <c r="M48" i="76"/>
  <c r="M46" i="86"/>
  <c r="AH43" i="89"/>
  <c r="AH50" i="37"/>
  <c r="AH45" i="89" s="1"/>
  <c r="Q43" i="89"/>
  <c r="Q50" i="37"/>
  <c r="Q45" i="89" s="1"/>
  <c r="D52" i="36"/>
  <c r="D52" i="88" s="1"/>
  <c r="D48" i="88"/>
  <c r="D50" i="35"/>
  <c r="D50" i="87" s="1"/>
  <c r="D48" i="87"/>
  <c r="S50" i="37"/>
  <c r="S45" i="89" s="1"/>
  <c r="S43" i="89"/>
  <c r="U50" i="37"/>
  <c r="U45" i="89" s="1"/>
  <c r="U43" i="89"/>
  <c r="E50" i="35"/>
  <c r="E50" i="87" s="1"/>
  <c r="E48" i="87"/>
  <c r="AD50" i="37"/>
  <c r="AD45" i="89" s="1"/>
  <c r="AD43" i="89"/>
  <c r="O43" i="89"/>
  <c r="O50" i="37"/>
  <c r="O45" i="89" s="1"/>
  <c r="AA43" i="89"/>
  <c r="AA50" i="37"/>
  <c r="AA45" i="89" s="1"/>
  <c r="AO43" i="89"/>
  <c r="AO50" i="37"/>
  <c r="AO45" i="89" s="1"/>
  <c r="I43" i="89"/>
  <c r="I50" i="37"/>
  <c r="I45" i="89" s="1"/>
  <c r="M48" i="36"/>
  <c r="K52" i="36"/>
  <c r="K52" i="88" s="1"/>
  <c r="K48" i="88"/>
  <c r="W43" i="89"/>
  <c r="W50" i="37"/>
  <c r="W45" i="89" s="1"/>
  <c r="AP43" i="89"/>
  <c r="AP50" i="37"/>
  <c r="AP45" i="89" s="1"/>
  <c r="L50" i="76"/>
  <c r="L50" i="86" s="1"/>
  <c r="L48" i="86"/>
  <c r="G43" i="89"/>
  <c r="G50" i="37"/>
  <c r="G45" i="89" s="1"/>
  <c r="F50" i="37"/>
  <c r="F45" i="89" s="1"/>
  <c r="F43" i="89"/>
  <c r="AQ43" i="89"/>
  <c r="AQ50" i="37"/>
  <c r="AQ45" i="89" s="1"/>
  <c r="E50" i="37"/>
  <c r="E45" i="89" s="1"/>
  <c r="E43" i="89"/>
  <c r="AE43" i="89"/>
  <c r="AE50" i="37"/>
  <c r="AE45" i="89" s="1"/>
  <c r="M50" i="37"/>
  <c r="M45" i="89" s="1"/>
  <c r="M43" i="89"/>
  <c r="G52" i="36"/>
  <c r="G52" i="88" s="1"/>
  <c r="G48" i="88"/>
  <c r="AK50" i="37"/>
  <c r="AK45" i="89" s="1"/>
  <c r="AK43" i="89"/>
  <c r="F50" i="76"/>
  <c r="F50" i="86" s="1"/>
  <c r="F48" i="86"/>
  <c r="Z43" i="89"/>
  <c r="Z50" i="37"/>
  <c r="Z45" i="89" s="1"/>
  <c r="M50" i="76" l="1"/>
  <c r="M50" i="86" s="1"/>
  <c r="M48" i="86"/>
  <c r="L50" i="35"/>
  <c r="L50" i="87" s="1"/>
  <c r="L48" i="87"/>
  <c r="M52" i="36"/>
  <c r="M52" i="88" s="1"/>
  <c r="M48" i="88"/>
</calcChain>
</file>

<file path=xl/sharedStrings.xml><?xml version="1.0" encoding="utf-8"?>
<sst xmlns="http://schemas.openxmlformats.org/spreadsheetml/2006/main" count="1673" uniqueCount="633">
  <si>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</si>
  <si>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</si>
  <si>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</si>
  <si>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</si>
  <si>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</si>
  <si>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</si>
  <si>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</si>
  <si>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</si>
  <si>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</si>
  <si>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</si>
  <si>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</si>
  <si>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</si>
  <si>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</si>
  <si>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</si>
  <si>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</si>
  <si>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</si>
  <si>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</si>
  <si>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</si>
  <si>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</si>
  <si>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</si>
  <si>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</si>
  <si>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</si>
  <si>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</si>
  <si>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</si>
  <si>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</si>
  <si>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</si>
  <si>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</si>
  <si>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</si>
  <si>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</si>
  <si>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</si>
  <si>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</si>
  <si>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</si>
  <si>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</si>
  <si>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</si>
  <si>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</si>
  <si>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</si>
  <si>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</si>
  <si>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</si>
  <si>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</si>
  <si>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</si>
  <si>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</si>
  <si>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</si>
  <si>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</si>
  <si>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</si>
  <si>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</si>
  <si>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</si>
  <si>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</si>
  <si>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</si>
  <si>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</si>
  <si>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</si>
  <si>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</si>
  <si>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</si>
  <si>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</si>
  <si>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</si>
  <si>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</si>
  <si>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</si>
  <si>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</si>
  <si>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</si>
  <si>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</si>
  <si>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</si>
  <si>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</si>
  <si>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</si>
  <si>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</si>
  <si>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</si>
  <si>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</si>
  <si>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</si>
  <si>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</si>
  <si>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</si>
  <si>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</si>
  <si>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</si>
  <si>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</si>
  <si>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</si>
  <si>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</si>
  <si>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</si>
  <si>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</si>
  <si>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</si>
  <si>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</si>
  <si>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</si>
  <si>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</si>
  <si>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</si>
  <si>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</si>
  <si>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</si>
  <si>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</si>
  <si>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</si>
  <si>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</si>
  <si>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</si>
  <si>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</si>
  <si>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</si>
  <si>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</si>
  <si>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</si>
  <si>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</si>
  <si>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</si>
  <si>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</si>
  <si>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</si>
  <si>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</si>
  <si>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</si>
  <si>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</si>
  <si>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</si>
  <si>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</si>
  <si>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</si>
  <si>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</si>
  <si>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</si>
  <si>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</si>
  <si>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</si>
  <si>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</si>
  <si>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</si>
  <si>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</si>
  <si>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</si>
  <si>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</si>
  <si>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</si>
  <si>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</si>
  <si>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</si>
  <si>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</si>
  <si>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</si>
  <si>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</si>
  <si>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</si>
  <si>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</si>
  <si>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</si>
  <si>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</si>
  <si>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</si>
  <si>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</si>
  <si>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</si>
  <si>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</si>
  <si>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</si>
  <si>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</si>
  <si>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</si>
  <si>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</si>
  <si>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</si>
  <si>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</si>
  <si>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</si>
  <si>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</si>
  <si>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</si>
  <si>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</si>
  <si>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</si>
  <si>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</si>
  <si>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</si>
  <si>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</si>
  <si>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</si>
  <si>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</si>
  <si>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</si>
  <si>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</si>
  <si>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</si>
  <si>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</si>
  <si>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</si>
  <si>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</si>
  <si>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</si>
  <si>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</si>
  <si>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</si>
  <si>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</si>
  <si>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</si>
  <si>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</si>
  <si>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</si>
  <si>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</si>
  <si>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</si>
  <si>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</si>
  <si>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</si>
  <si>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</si>
  <si>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</si>
  <si>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</si>
  <si>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</si>
  <si>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</si>
  <si>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</si>
  <si>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</si>
  <si>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</si>
  <si>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</si>
  <si>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</si>
  <si>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</si>
  <si>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</si>
  <si>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</si>
  <si>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</si>
  <si>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</si>
  <si>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</si>
  <si>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</si>
  <si>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</si>
  <si>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</si>
  <si>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</si>
  <si>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</si>
  <si>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</si>
  <si>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</si>
  <si>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</si>
  <si>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</si>
  <si>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</si>
  <si>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</si>
  <si>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</si>
  <si>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</si>
  <si>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</si>
  <si>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</si>
  <si>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</si>
  <si>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</si>
  <si>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</si>
  <si>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</si>
  <si>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</si>
  <si>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</si>
  <si>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</si>
  <si>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</si>
  <si>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</si>
  <si>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</si>
  <si>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</si>
  <si>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</si>
  <si>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</si>
  <si>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</si>
  <si>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</si>
  <si>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</si>
  <si>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</si>
  <si>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</si>
  <si>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</si>
  <si>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</si>
  <si>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</si>
  <si>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</si>
  <si>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</si>
  <si>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</si>
  <si>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</si>
  <si>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</si>
  <si>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</si>
  <si>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</si>
  <si>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</si>
  <si>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</si>
  <si>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</si>
  <si>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</si>
  <si>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</si>
  <si>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</si>
  <si>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</si>
  <si>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</si>
  <si>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</si>
  <si>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</si>
  <si>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</si>
  <si>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</si>
  <si>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</si>
  <si>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</si>
  <si>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</si>
  <si>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</si>
  <si>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</si>
  <si>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</si>
  <si>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</si>
  <si>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</si>
  <si>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</si>
  <si>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</si>
  <si>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</si>
  <si>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</si>
  <si>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</si>
  <si>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</si>
  <si>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</si>
  <si>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</si>
  <si>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</si>
  <si>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</si>
  <si>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</si>
  <si>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</si>
  <si>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</si>
  <si>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</si>
  <si>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</si>
  <si>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</si>
  <si>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</si>
  <si>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</si>
  <si>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</si>
  <si>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</si>
  <si>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</si>
  <si>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</si>
  <si>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</si>
  <si>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</si>
  <si>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</si>
  <si>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</si>
  <si>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</si>
  <si>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</si>
  <si>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</si>
  <si>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</si>
  <si>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</si>
  <si>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</si>
  <si>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</si>
  <si>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</si>
  <si>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</si>
  <si>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</si>
  <si>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</si>
  <si>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</si>
  <si>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</si>
  <si>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</si>
  <si>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</si>
  <si>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</si>
  <si>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</si>
  <si>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</si>
  <si>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</si>
  <si>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</si>
  <si>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</si>
  <si>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</si>
  <si>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</si>
  <si>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</si>
  <si>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(февраль 2009)</t>
  </si>
  <si>
    <t>Структура оборота валют по кассовым сделкам и форвардным контрактам в феврале 2009года (млн.долл. США)</t>
  </si>
  <si>
    <t>Turnover in nominal or notional principal amounts in February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</si>
  <si>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</si>
  <si>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</si>
  <si>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</si>
  <si>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</si>
  <si>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</si>
  <si>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</si>
  <si>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</si>
  <si>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</si>
  <si>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</si>
  <si>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</si>
  <si>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</si>
  <si>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</si>
  <si>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</si>
  <si>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</si>
  <si>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</si>
  <si>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</si>
  <si>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</si>
  <si>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</si>
  <si>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</si>
  <si>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</si>
  <si>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</si>
  <si>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</si>
  <si>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</si>
  <si>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</si>
  <si>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</si>
  <si>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</si>
  <si>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</si>
  <si>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</si>
  <si>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</si>
  <si>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</si>
  <si>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</si>
  <si>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</si>
  <si>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</si>
  <si>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</si>
  <si>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</si>
  <si>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</si>
  <si>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</si>
  <si>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</si>
  <si>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</si>
  <si>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</si>
  <si>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</si>
  <si>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</si>
  <si>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</si>
  <si>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</si>
  <si>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</si>
  <si>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</si>
  <si>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</si>
  <si>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</si>
  <si>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</si>
  <si>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</si>
  <si>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</si>
  <si>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</si>
  <si>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</si>
  <si>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</si>
  <si>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</si>
  <si>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</si>
  <si>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</si>
  <si>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</si>
  <si>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</si>
  <si>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</si>
  <si>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</si>
  <si>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</si>
  <si>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</si>
  <si>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</si>
  <si>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</si>
  <si>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</si>
  <si>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</si>
  <si>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</si>
  <si>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</si>
  <si>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</si>
  <si>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</si>
  <si>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</si>
  <si>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</si>
  <si>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</si>
  <si>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</si>
  <si>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</si>
  <si>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</si>
  <si>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</si>
  <si>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</si>
  <si>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</si>
  <si>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</si>
  <si>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</si>
  <si>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</si>
  <si>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</si>
  <si>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</si>
  <si>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</si>
  <si>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</si>
  <si>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</si>
  <si>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</si>
  <si>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</si>
  <si>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</si>
  <si>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</si>
  <si>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</si>
  <si>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</si>
  <si>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</si>
  <si>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</si>
  <si>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</si>
  <si>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</si>
  <si>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</si>
  <si>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</si>
  <si>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</si>
  <si>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</si>
  <si>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</si>
  <si>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</si>
  <si>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</si>
  <si>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</si>
  <si>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</si>
  <si>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</si>
  <si>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</si>
  <si>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</si>
  <si>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</si>
  <si>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</si>
  <si>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</si>
  <si>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</si>
  <si>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</si>
  <si>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</si>
  <si>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</si>
  <si>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</si>
  <si>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</si>
  <si>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</si>
  <si>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</si>
  <si>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</si>
  <si>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</si>
  <si>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</si>
  <si>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</si>
  <si>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</si>
  <si>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</si>
  <si>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</si>
  <si>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</si>
  <si>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</si>
  <si>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</si>
  <si>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</si>
  <si>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</si>
  <si>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</si>
  <si>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</si>
  <si>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</si>
  <si>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</si>
  <si>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</si>
  <si>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</si>
  <si>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</si>
  <si>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</si>
  <si>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</si>
  <si>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</si>
  <si>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</si>
  <si>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</si>
  <si>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</si>
  <si>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</si>
  <si>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</si>
  <si>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</si>
  <si>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</si>
  <si>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</si>
  <si>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</si>
  <si>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</si>
  <si>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</si>
  <si>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</si>
  <si>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</si>
  <si>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</si>
  <si>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</si>
  <si>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</si>
  <si>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</si>
  <si>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</si>
  <si>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</si>
  <si>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</si>
  <si>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</si>
  <si>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</si>
  <si>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</si>
  <si>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</si>
  <si>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</si>
  <si>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</si>
  <si>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</si>
  <si>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</si>
  <si>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</si>
  <si>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</si>
  <si>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</si>
  <si>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</si>
  <si>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</si>
  <si>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</si>
  <si>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</si>
  <si>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</si>
  <si>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</si>
  <si>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</si>
  <si>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</si>
  <si>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</si>
  <si>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</si>
  <si>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</si>
  <si>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</si>
  <si>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</si>
  <si>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</si>
  <si>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</si>
  <si>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</si>
  <si>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</si>
  <si>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</si>
  <si>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</si>
  <si>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</si>
  <si>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</si>
  <si>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</si>
  <si>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</si>
  <si>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</si>
  <si>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</si>
  <si>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</si>
  <si>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</si>
  <si>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</si>
  <si>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</si>
  <si>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</si>
  <si>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БАНК "РУССКИЕ ИНВЕСТОРЫ" (ООО)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</si>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</sst>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0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1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2" xfId="2" applyFont="1" applyFill="1" applyBorder="1" applyAlignment="1">
      <alignment horizontal="center" vertical="center" wrapText="1"/>
    </xf>
    <xf numFmtId="0" fontId="28" fillId="2" borderId="63" xfId="2" applyFill="1" applyBorder="1" applyAlignment="1">
      <alignment vertical="center"/>
    </xf>
    <xf numFmtId="0" fontId="33" fillId="2" borderId="60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1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1"/>
  <sheetViews>
    <sheetView zoomScale="85" workbookViewId="0">
      <pane xSplit="2" ySplit="3" topLeftCell="C157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313</v>
      </c>
    </row>
    <row r="14" spans="1:4">
      <c r="A14">
        <v>11</v>
      </c>
      <c r="B14" s="457" t="s">
        <v>314</v>
      </c>
      <c r="C14" s="458" t="s">
        <v>315</v>
      </c>
      <c r="D14" s="458" t="s">
        <v>298</v>
      </c>
    </row>
    <row r="15" spans="1:4">
      <c r="A15">
        <v>12</v>
      </c>
      <c r="B15" s="457" t="s">
        <v>316</v>
      </c>
      <c r="C15" s="458" t="s">
        <v>317</v>
      </c>
      <c r="D15" s="458" t="s">
        <v>290</v>
      </c>
    </row>
    <row r="16" spans="1:4">
      <c r="A16">
        <v>13</v>
      </c>
      <c r="B16" s="457" t="s">
        <v>318</v>
      </c>
      <c r="C16" s="458" t="s">
        <v>319</v>
      </c>
      <c r="D16" s="458" t="s">
        <v>313</v>
      </c>
    </row>
    <row r="17" spans="1:4">
      <c r="A17">
        <v>14</v>
      </c>
      <c r="B17" s="457" t="s">
        <v>320</v>
      </c>
      <c r="C17" s="458" t="s">
        <v>321</v>
      </c>
      <c r="D17" s="458" t="s">
        <v>322</v>
      </c>
    </row>
    <row r="18" spans="1:4">
      <c r="A18">
        <v>15</v>
      </c>
      <c r="B18" s="457" t="s">
        <v>323</v>
      </c>
      <c r="C18" s="458" t="s">
        <v>324</v>
      </c>
      <c r="D18" s="458" t="s">
        <v>298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303</v>
      </c>
    </row>
    <row r="21" spans="1:4">
      <c r="A21">
        <v>18</v>
      </c>
      <c r="B21" s="457" t="s">
        <v>329</v>
      </c>
      <c r="C21" s="458" t="s">
        <v>330</v>
      </c>
      <c r="D21" s="458" t="s">
        <v>290</v>
      </c>
    </row>
    <row r="22" spans="1:4">
      <c r="A22">
        <v>19</v>
      </c>
      <c r="B22" s="457" t="s">
        <v>331</v>
      </c>
      <c r="C22" s="458" t="s">
        <v>332</v>
      </c>
      <c r="D22" s="458" t="s">
        <v>295</v>
      </c>
    </row>
    <row r="23" spans="1:4">
      <c r="A23">
        <v>20</v>
      </c>
      <c r="B23" s="457" t="s">
        <v>333</v>
      </c>
      <c r="C23" s="458" t="s">
        <v>334</v>
      </c>
      <c r="D23" s="458" t="s">
        <v>322</v>
      </c>
    </row>
    <row r="24" spans="1:4">
      <c r="A24">
        <v>21</v>
      </c>
      <c r="B24" s="457" t="s">
        <v>335</v>
      </c>
      <c r="C24" s="458" t="s">
        <v>336</v>
      </c>
      <c r="D24" s="458" t="s">
        <v>298</v>
      </c>
    </row>
    <row r="25" spans="1:4">
      <c r="A25">
        <v>22</v>
      </c>
      <c r="B25" s="457" t="s">
        <v>337</v>
      </c>
      <c r="C25" s="458" t="s">
        <v>338</v>
      </c>
      <c r="D25" s="458" t="s">
        <v>322</v>
      </c>
    </row>
    <row r="26" spans="1:4">
      <c r="A26">
        <v>23</v>
      </c>
      <c r="B26" s="457" t="s">
        <v>339</v>
      </c>
      <c r="C26" s="458" t="s">
        <v>340</v>
      </c>
      <c r="D26" s="458" t="s">
        <v>341</v>
      </c>
    </row>
    <row r="27" spans="1:4">
      <c r="A27">
        <v>24</v>
      </c>
      <c r="B27" s="457" t="s">
        <v>342</v>
      </c>
      <c r="C27" s="458" t="s">
        <v>343</v>
      </c>
      <c r="D27" s="458" t="s">
        <v>290</v>
      </c>
    </row>
    <row r="28" spans="1:4">
      <c r="A28">
        <v>25</v>
      </c>
      <c r="B28" s="457" t="s">
        <v>344</v>
      </c>
      <c r="C28" s="458" t="s">
        <v>345</v>
      </c>
      <c r="D28" s="458" t="s">
        <v>290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313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290</v>
      </c>
    </row>
    <row r="35" spans="1:4">
      <c r="A35">
        <v>32</v>
      </c>
      <c r="B35" s="457" t="s">
        <v>358</v>
      </c>
      <c r="C35" s="458" t="s">
        <v>359</v>
      </c>
      <c r="D35" s="458" t="s">
        <v>360</v>
      </c>
    </row>
    <row r="36" spans="1:4">
      <c r="A36">
        <v>33</v>
      </c>
      <c r="B36" s="457" t="s">
        <v>361</v>
      </c>
      <c r="C36" s="458" t="s">
        <v>362</v>
      </c>
      <c r="D36" s="458" t="s">
        <v>290</v>
      </c>
    </row>
    <row r="37" spans="1:4">
      <c r="A37">
        <v>34</v>
      </c>
      <c r="B37" s="457" t="s">
        <v>363</v>
      </c>
      <c r="C37" s="458" t="s">
        <v>364</v>
      </c>
      <c r="D37" s="458" t="s">
        <v>290</v>
      </c>
    </row>
    <row r="38" spans="1:4">
      <c r="A38">
        <v>35</v>
      </c>
      <c r="B38" s="457" t="s">
        <v>365</v>
      </c>
      <c r="C38" s="458" t="s">
        <v>366</v>
      </c>
      <c r="D38" s="458" t="s">
        <v>303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290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298</v>
      </c>
    </row>
    <row r="43" spans="1:4">
      <c r="A43">
        <v>40</v>
      </c>
      <c r="B43" s="457" t="s">
        <v>375</v>
      </c>
      <c r="C43" s="458" t="s">
        <v>376</v>
      </c>
      <c r="D43" s="458" t="s">
        <v>303</v>
      </c>
    </row>
    <row r="44" spans="1:4">
      <c r="A44">
        <v>41</v>
      </c>
      <c r="B44" s="457" t="s">
        <v>377</v>
      </c>
      <c r="C44" s="458" t="s">
        <v>378</v>
      </c>
      <c r="D44" s="458" t="s">
        <v>290</v>
      </c>
    </row>
    <row r="45" spans="1:4">
      <c r="A45">
        <v>42</v>
      </c>
      <c r="B45" s="457" t="s">
        <v>379</v>
      </c>
      <c r="C45" s="458" t="s">
        <v>380</v>
      </c>
      <c r="D45" s="458" t="s">
        <v>290</v>
      </c>
    </row>
    <row r="46" spans="1:4">
      <c r="A46">
        <v>43</v>
      </c>
      <c r="B46" s="457" t="s">
        <v>381</v>
      </c>
      <c r="C46" s="458" t="s">
        <v>382</v>
      </c>
      <c r="D46" s="458" t="s">
        <v>295</v>
      </c>
    </row>
    <row r="47" spans="1:4">
      <c r="A47">
        <v>44</v>
      </c>
      <c r="B47" s="457" t="s">
        <v>383</v>
      </c>
      <c r="C47" s="458" t="s">
        <v>384</v>
      </c>
      <c r="D47" s="458" t="s">
        <v>360</v>
      </c>
    </row>
    <row r="48" spans="1:4">
      <c r="A48">
        <v>45</v>
      </c>
      <c r="B48" s="457" t="s">
        <v>385</v>
      </c>
      <c r="C48" s="458" t="s">
        <v>386</v>
      </c>
      <c r="D48" s="458" t="s">
        <v>310</v>
      </c>
    </row>
    <row r="49" spans="1:4">
      <c r="A49">
        <v>46</v>
      </c>
      <c r="B49" s="457" t="s">
        <v>387</v>
      </c>
      <c r="C49" s="458" t="s">
        <v>388</v>
      </c>
      <c r="D49" s="458" t="s">
        <v>298</v>
      </c>
    </row>
    <row r="50" spans="1:4">
      <c r="A50">
        <v>47</v>
      </c>
      <c r="B50" s="457" t="s">
        <v>389</v>
      </c>
      <c r="C50" s="458" t="s">
        <v>390</v>
      </c>
      <c r="D50" s="458" t="s">
        <v>290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310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310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322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303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303</v>
      </c>
    </row>
    <row r="69" spans="1:4">
      <c r="A69">
        <v>66</v>
      </c>
      <c r="B69" s="457" t="s">
        <v>427</v>
      </c>
      <c r="C69" s="458" t="s">
        <v>428</v>
      </c>
      <c r="D69" s="458" t="s">
        <v>322</v>
      </c>
    </row>
    <row r="70" spans="1:4">
      <c r="A70">
        <v>67</v>
      </c>
      <c r="B70" s="457" t="s">
        <v>429</v>
      </c>
      <c r="C70" s="458" t="s">
        <v>430</v>
      </c>
      <c r="D70" s="458" t="s">
        <v>290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303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298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295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303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322</v>
      </c>
    </row>
    <row r="87" spans="1:4">
      <c r="A87">
        <v>84</v>
      </c>
      <c r="B87" s="457" t="s">
        <v>463</v>
      </c>
      <c r="C87" s="458" t="s">
        <v>464</v>
      </c>
      <c r="D87" s="458" t="s">
        <v>298</v>
      </c>
    </row>
    <row r="88" spans="1:4">
      <c r="A88">
        <v>85</v>
      </c>
      <c r="B88" s="457" t="s">
        <v>465</v>
      </c>
      <c r="C88" s="458" t="s">
        <v>466</v>
      </c>
      <c r="D88" s="458" t="s">
        <v>290</v>
      </c>
    </row>
    <row r="89" spans="1:4">
      <c r="A89">
        <v>86</v>
      </c>
      <c r="B89" s="457" t="s">
        <v>467</v>
      </c>
      <c r="C89" s="458" t="s">
        <v>468</v>
      </c>
      <c r="D89" s="458" t="s">
        <v>303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290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295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290</v>
      </c>
    </row>
    <row r="100" spans="1:4">
      <c r="A100">
        <v>97</v>
      </c>
      <c r="B100" s="457" t="s">
        <v>489</v>
      </c>
      <c r="C100" s="458" t="s">
        <v>490</v>
      </c>
      <c r="D100" s="458" t="s">
        <v>295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298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341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290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322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290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341</v>
      </c>
    </row>
    <row r="119" spans="1:4">
      <c r="A119">
        <v>116</v>
      </c>
      <c r="B119" s="457" t="s">
        <v>527</v>
      </c>
      <c r="C119" s="458" t="s">
        <v>528</v>
      </c>
      <c r="D119" s="458" t="s">
        <v>290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295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298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298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290</v>
      </c>
    </row>
    <row r="143" spans="1:4">
      <c r="A143">
        <v>140</v>
      </c>
      <c r="B143" s="457" t="s">
        <v>575</v>
      </c>
      <c r="C143" s="458" t="s">
        <v>576</v>
      </c>
      <c r="D143" s="458" t="s">
        <v>290</v>
      </c>
    </row>
    <row r="144" spans="1:4">
      <c r="A144">
        <v>141</v>
      </c>
      <c r="B144" s="457" t="s">
        <v>577</v>
      </c>
      <c r="C144" s="458" t="s">
        <v>578</v>
      </c>
      <c r="D144" s="458" t="s">
        <v>290</v>
      </c>
    </row>
    <row r="145" spans="1:4">
      <c r="A145">
        <v>142</v>
      </c>
      <c r="B145" s="457" t="s">
        <v>579</v>
      </c>
      <c r="C145" s="458" t="s">
        <v>580</v>
      </c>
      <c r="D145" s="458" t="s">
        <v>295</v>
      </c>
    </row>
    <row r="146" spans="1:4">
      <c r="A146">
        <v>143</v>
      </c>
      <c r="B146" s="457" t="s">
        <v>581</v>
      </c>
      <c r="C146" s="458" t="s">
        <v>582</v>
      </c>
      <c r="D146" s="458" t="s">
        <v>298</v>
      </c>
    </row>
    <row r="147" spans="1:4">
      <c r="A147">
        <v>144</v>
      </c>
      <c r="B147" s="457" t="s">
        <v>583</v>
      </c>
      <c r="C147" s="458" t="s">
        <v>584</v>
      </c>
      <c r="D147" s="458" t="s">
        <v>360</v>
      </c>
    </row>
    <row r="148" spans="1:4">
      <c r="A148">
        <v>145</v>
      </c>
      <c r="B148" s="457" t="s">
        <v>585</v>
      </c>
      <c r="C148" s="458" t="s">
        <v>586</v>
      </c>
      <c r="D148" s="458" t="s">
        <v>360</v>
      </c>
    </row>
    <row r="149" spans="1:4">
      <c r="A149">
        <v>146</v>
      </c>
      <c r="B149" s="457" t="s">
        <v>587</v>
      </c>
      <c r="C149" s="458" t="s">
        <v>588</v>
      </c>
      <c r="D149" s="458" t="s">
        <v>295</v>
      </c>
    </row>
    <row r="150" spans="1:4">
      <c r="A150">
        <v>147</v>
      </c>
      <c r="B150" s="457" t="s">
        <v>589</v>
      </c>
      <c r="C150" s="458" t="s">
        <v>590</v>
      </c>
      <c r="D150" s="458" t="s">
        <v>310</v>
      </c>
    </row>
    <row r="151" spans="1:4">
      <c r="A151">
        <v>148</v>
      </c>
      <c r="B151" s="457" t="s">
        <v>591</v>
      </c>
      <c r="C151" s="458" t="s">
        <v>592</v>
      </c>
      <c r="D151" s="458" t="s">
        <v>303</v>
      </c>
    </row>
    <row r="152" spans="1:4">
      <c r="A152">
        <v>149</v>
      </c>
      <c r="B152" s="457" t="s">
        <v>593</v>
      </c>
      <c r="C152" s="458" t="s">
        <v>594</v>
      </c>
      <c r="D152" s="458" t="s">
        <v>341</v>
      </c>
    </row>
    <row r="153" spans="1:4">
      <c r="A153">
        <v>150</v>
      </c>
      <c r="B153" s="457" t="s">
        <v>595</v>
      </c>
      <c r="C153" s="458" t="s">
        <v>596</v>
      </c>
      <c r="D153" s="458" t="s">
        <v>310</v>
      </c>
    </row>
    <row r="154" spans="1:4">
      <c r="A154">
        <v>151</v>
      </c>
      <c r="B154" s="457" t="s">
        <v>597</v>
      </c>
      <c r="C154" s="458" t="s">
        <v>598</v>
      </c>
      <c r="D154" s="458" t="s">
        <v>303</v>
      </c>
    </row>
    <row r="155" spans="1:4">
      <c r="A155">
        <v>152</v>
      </c>
      <c r="B155" s="457" t="s">
        <v>599</v>
      </c>
      <c r="C155" s="458" t="s">
        <v>600</v>
      </c>
      <c r="D155" s="458" t="s">
        <v>360</v>
      </c>
    </row>
    <row r="156" spans="1:4">
      <c r="A156">
        <v>153</v>
      </c>
      <c r="B156" s="457" t="s">
        <v>601</v>
      </c>
      <c r="C156" s="458" t="s">
        <v>602</v>
      </c>
      <c r="D156" s="458" t="s">
        <v>310</v>
      </c>
    </row>
    <row r="157" spans="1:4">
      <c r="A157">
        <v>154</v>
      </c>
      <c r="B157" s="457" t="s">
        <v>603</v>
      </c>
      <c r="C157" s="458" t="s">
        <v>604</v>
      </c>
      <c r="D157" s="458" t="s">
        <v>341</v>
      </c>
    </row>
    <row r="158" spans="1:4">
      <c r="A158">
        <v>155</v>
      </c>
      <c r="B158" s="457" t="s">
        <v>605</v>
      </c>
      <c r="C158" s="458" t="s">
        <v>606</v>
      </c>
      <c r="D158" s="458" t="s">
        <v>303</v>
      </c>
    </row>
    <row r="159" spans="1:4">
      <c r="A159">
        <v>156</v>
      </c>
      <c r="B159" s="457" t="s">
        <v>607</v>
      </c>
      <c r="C159" s="458" t="s">
        <v>608</v>
      </c>
      <c r="D159" s="458" t="s">
        <v>295</v>
      </c>
    </row>
    <row r="160" spans="1:4">
      <c r="A160">
        <v>157</v>
      </c>
      <c r="B160" s="457" t="s">
        <v>609</v>
      </c>
      <c r="C160" s="458" t="s">
        <v>610</v>
      </c>
      <c r="D160" s="458" t="s">
        <v>298</v>
      </c>
    </row>
    <row r="161" spans="1:4">
      <c r="A161">
        <v>158</v>
      </c>
      <c r="B161" s="457" t="s">
        <v>611</v>
      </c>
      <c r="C161" s="458" t="s">
        <v>612</v>
      </c>
      <c r="D161" s="458" t="s">
        <v>290</v>
      </c>
    </row>
    <row r="162" spans="1:4">
      <c r="A162">
        <v>159</v>
      </c>
      <c r="B162" s="457" t="s">
        <v>613</v>
      </c>
      <c r="C162" s="458" t="s">
        <v>614</v>
      </c>
      <c r="D162" s="458" t="s">
        <v>290</v>
      </c>
    </row>
    <row r="163" spans="1:4">
      <c r="A163">
        <v>160</v>
      </c>
      <c r="B163" s="457" t="s">
        <v>615</v>
      </c>
      <c r="C163" s="458" t="s">
        <v>616</v>
      </c>
      <c r="D163" s="458" t="s">
        <v>290</v>
      </c>
    </row>
    <row r="164" spans="1:4">
      <c r="A164">
        <v>161</v>
      </c>
      <c r="B164" s="457" t="s">
        <v>617</v>
      </c>
      <c r="C164" s="458" t="s">
        <v>618</v>
      </c>
      <c r="D164" s="458" t="s">
        <v>298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290</v>
      </c>
    </row>
    <row r="167" spans="1:4">
      <c r="A167">
        <v>164</v>
      </c>
      <c r="B167" s="457" t="s">
        <v>623</v>
      </c>
      <c r="C167" s="458" t="s">
        <v>624</v>
      </c>
      <c r="D167" s="458" t="s">
        <v>303</v>
      </c>
    </row>
    <row r="168" spans="1:4">
      <c r="A168">
        <v>165</v>
      </c>
      <c r="B168" s="457" t="s">
        <v>625</v>
      </c>
      <c r="C168" s="458" t="s">
        <v>626</v>
      </c>
      <c r="D168" s="458" t="s">
        <v>303</v>
      </c>
    </row>
    <row r="169" spans="1:4">
      <c r="A169">
        <v>166</v>
      </c>
      <c r="B169" s="457" t="s">
        <v>627</v>
      </c>
      <c r="C169" s="458" t="s">
        <v>628</v>
      </c>
      <c r="D169" s="458" t="s">
        <v>303</v>
      </c>
    </row>
    <row r="170" spans="1:4">
      <c r="A170">
        <v>167</v>
      </c>
      <c r="B170" s="457" t="s">
        <v>629</v>
      </c>
      <c r="C170" s="458" t="s">
        <v>630</v>
      </c>
      <c r="D170" s="458" t="s">
        <v>290</v>
      </c>
    </row>
    <row r="171" spans="1:4">
      <c r="A171">
        <v>168</v>
      </c>
      <c r="B171" s="457" t="s">
        <v>631</v>
      </c>
      <c r="C171" s="458" t="s">
        <v>632</v>
      </c>
      <c r="D171" s="458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82.003748599999994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82.003748599999994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23.197762179999998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23.197762179999998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105.20151077999999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62.372260920000002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62.372260920000002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62.372260920000002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167.57377170000001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1993.47311358</v>
      </c>
      <c r="E52" s="448">
        <f>'A7'!E52</f>
        <v>2291.6607277100002</v>
      </c>
      <c r="F52" s="448">
        <f>'A7'!F52</f>
        <v>1376.4271127100001</v>
      </c>
      <c r="G52" s="448">
        <f>'A7'!G52</f>
        <v>115.14446936000002</v>
      </c>
      <c r="H52" s="448">
        <f>'A7'!H52</f>
        <v>244.51093845999998</v>
      </c>
      <c r="I52" s="448">
        <f>'A7'!I52</f>
        <v>16.591609269999999</v>
      </c>
      <c r="J52" s="448">
        <f>'A7'!J52</f>
        <v>163.76154858000001</v>
      </c>
      <c r="K52" s="448">
        <f>'A7'!K52</f>
        <v>6201.5695196700017</v>
      </c>
      <c r="L52" s="448">
        <f>'A7'!L52</f>
        <v>925.13628433999997</v>
      </c>
      <c r="M52" s="448">
        <f>'A7'!M52</f>
        <v>954646.10332809016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4.5305940000000003E-2</v>
      </c>
      <c r="M45" s="394">
        <f>'A8'!M50</f>
        <v>0</v>
      </c>
      <c r="N45" s="394">
        <f>'A8'!N50</f>
        <v>43.125428679999999</v>
      </c>
      <c r="O45" s="394">
        <f>'A8'!O50</f>
        <v>16.812748240000001</v>
      </c>
      <c r="P45" s="394">
        <f>'A8'!P50</f>
        <v>3.2008847199999999</v>
      </c>
      <c r="Q45" s="394">
        <f>'A8'!Q50</f>
        <v>0</v>
      </c>
      <c r="R45" s="394">
        <f>'A8'!R50</f>
        <v>0</v>
      </c>
      <c r="S45" s="394">
        <f>'A8'!S50</f>
        <v>3.4088679999999996E-2</v>
      </c>
      <c r="T45" s="394">
        <f>'A8'!T50</f>
        <v>0</v>
      </c>
      <c r="U45" s="394">
        <f>'A8'!U50</f>
        <v>0</v>
      </c>
      <c r="V45" s="394">
        <f>'A8'!V50</f>
        <v>2.2572426400000003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13.228184839999999</v>
      </c>
      <c r="AA45" s="394">
        <f>'A8'!AA50</f>
        <v>0</v>
      </c>
      <c r="AB45" s="394">
        <f>'A8'!AB50</f>
        <v>0</v>
      </c>
      <c r="AC45" s="394">
        <f>'A8'!AC50</f>
        <v>66.861348269999993</v>
      </c>
      <c r="AD45" s="394">
        <f>'A8'!AD50</f>
        <v>646.73313283000039</v>
      </c>
      <c r="AE45" s="394">
        <f>'A8'!AE50</f>
        <v>0</v>
      </c>
      <c r="AF45" s="394">
        <f>'A8'!AF50</f>
        <v>4.0000000000000001E-3</v>
      </c>
      <c r="AG45" s="394">
        <f>'A8'!AG50</f>
        <v>12.708647839999999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4.9483221999999998</v>
      </c>
      <c r="AM45" s="394">
        <f>'A8'!AM50</f>
        <v>0</v>
      </c>
      <c r="AN45" s="394">
        <f>'A8'!AN50</f>
        <v>2E-3</v>
      </c>
      <c r="AO45" s="394">
        <f>'A8'!AO50</f>
        <v>0</v>
      </c>
      <c r="AP45" s="394">
        <f>'A8'!AP50</f>
        <v>0</v>
      </c>
      <c r="AQ45" s="394">
        <f>'A8'!AQ50</f>
        <v>51.347401359999999</v>
      </c>
      <c r="AR45" s="394">
        <f>'A8'!AR50</f>
        <v>2791.5258890900004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8" sqref="E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168</v>
      </c>
      <c r="F18" s="332">
        <v>118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18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3810.9748767399988</v>
      </c>
      <c r="F31" s="358">
        <v>0</v>
      </c>
      <c r="G31" s="359">
        <v>213.195752685</v>
      </c>
      <c r="H31" s="359">
        <v>10127.631573279999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173901.92849125993</v>
      </c>
      <c r="E13" s="401">
        <f t="shared" si="0"/>
        <v>7453.4103948800339</v>
      </c>
      <c r="F13" s="401">
        <f t="shared" si="0"/>
        <v>19.962266790000001</v>
      </c>
      <c r="G13" s="401">
        <f t="shared" si="0"/>
        <v>36.359641810000014</v>
      </c>
      <c r="H13" s="401">
        <f t="shared" si="0"/>
        <v>1.0481511799999998</v>
      </c>
      <c r="I13" s="401">
        <f t="shared" si="0"/>
        <v>3.2151333800000002</v>
      </c>
      <c r="J13" s="401">
        <f t="shared" si="0"/>
        <v>0</v>
      </c>
      <c r="K13" s="401">
        <f t="shared" si="0"/>
        <v>2.0848200000000002E-3</v>
      </c>
      <c r="L13" s="401">
        <f t="shared" si="0"/>
        <v>0.7588027100000001</v>
      </c>
      <c r="M13" s="401">
        <f t="shared" si="0"/>
        <v>181416.68496682995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135058.34541165992</v>
      </c>
      <c r="E14" s="122">
        <v>6865.1566510200337</v>
      </c>
      <c r="F14" s="122">
        <v>19.962266790000001</v>
      </c>
      <c r="G14" s="122">
        <v>32.291538800000012</v>
      </c>
      <c r="H14" s="122">
        <v>1.0481511799999998</v>
      </c>
      <c r="I14" s="122">
        <v>3.2151333800000002</v>
      </c>
      <c r="J14" s="122">
        <v>0</v>
      </c>
      <c r="K14" s="122">
        <v>2.0848200000000002E-3</v>
      </c>
      <c r="L14" s="388">
        <v>0.7588027100000001</v>
      </c>
      <c r="M14" s="111">
        <f t="shared" ref="M14:M22" si="1">SUM(D14:L14)</f>
        <v>141980.78004035997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38843.583079600001</v>
      </c>
      <c r="E15" s="111">
        <v>588.25374386000021</v>
      </c>
      <c r="F15" s="111">
        <v>0</v>
      </c>
      <c r="G15" s="111">
        <v>4.0681030099999997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39435.904926470001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62138.054965160118</v>
      </c>
      <c r="E16" s="401">
        <f t="shared" si="2"/>
        <v>5052.3077638400027</v>
      </c>
      <c r="F16" s="401">
        <f t="shared" si="2"/>
        <v>0.64640139999999979</v>
      </c>
      <c r="G16" s="401">
        <f t="shared" si="2"/>
        <v>61.919102069999994</v>
      </c>
      <c r="H16" s="401">
        <f t="shared" si="2"/>
        <v>5.7961811099999982</v>
      </c>
      <c r="I16" s="401">
        <f t="shared" si="2"/>
        <v>0</v>
      </c>
      <c r="J16" s="401">
        <f t="shared" si="2"/>
        <v>0</v>
      </c>
      <c r="K16" s="401">
        <f t="shared" si="2"/>
        <v>0</v>
      </c>
      <c r="L16" s="401">
        <f t="shared" si="2"/>
        <v>14.769769140000003</v>
      </c>
      <c r="M16" s="111">
        <f t="shared" si="1"/>
        <v>67273.494182720096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35572.583080360062</v>
      </c>
      <c r="E17" s="122">
        <v>3766.4835529400029</v>
      </c>
      <c r="F17" s="122">
        <v>0.64640139999999979</v>
      </c>
      <c r="G17" s="122">
        <v>31.829227619999994</v>
      </c>
      <c r="H17" s="122">
        <v>5.6275456399999984</v>
      </c>
      <c r="I17" s="122">
        <v>0</v>
      </c>
      <c r="J17" s="122">
        <v>0</v>
      </c>
      <c r="K17" s="122">
        <v>0</v>
      </c>
      <c r="L17" s="388">
        <v>0.47989962000000003</v>
      </c>
      <c r="M17" s="111">
        <f t="shared" si="1"/>
        <v>39377.649707580065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26565.471884800056</v>
      </c>
      <c r="E18" s="111">
        <v>1285.8242108999993</v>
      </c>
      <c r="F18" s="111">
        <v>0</v>
      </c>
      <c r="G18" s="111">
        <v>30.08987445</v>
      </c>
      <c r="H18" s="111">
        <v>0.16863547000000001</v>
      </c>
      <c r="I18" s="111">
        <v>0</v>
      </c>
      <c r="J18" s="111">
        <v>0</v>
      </c>
      <c r="K18" s="111">
        <v>0</v>
      </c>
      <c r="L18" s="388">
        <v>14.289869520000003</v>
      </c>
      <c r="M18" s="111">
        <f t="shared" si="1"/>
        <v>27895.844475140053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145728.45184321981</v>
      </c>
      <c r="E19" s="401">
        <f t="shared" si="3"/>
        <v>9335.489881609994</v>
      </c>
      <c r="F19" s="401">
        <f t="shared" si="3"/>
        <v>41.780844080000023</v>
      </c>
      <c r="G19" s="401">
        <f t="shared" si="3"/>
        <v>53.408821040000007</v>
      </c>
      <c r="H19" s="401">
        <f t="shared" si="3"/>
        <v>47.254565579999969</v>
      </c>
      <c r="I19" s="401">
        <f t="shared" si="3"/>
        <v>3.5229640799999986</v>
      </c>
      <c r="J19" s="401">
        <f t="shared" si="3"/>
        <v>0.60643873999999998</v>
      </c>
      <c r="K19" s="401">
        <f t="shared" si="3"/>
        <v>9.5979822400000003</v>
      </c>
      <c r="L19" s="401">
        <f t="shared" si="3"/>
        <v>14.814691740000006</v>
      </c>
      <c r="M19" s="111">
        <f t="shared" si="1"/>
        <v>155234.92803232983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32757.564740079993</v>
      </c>
      <c r="E20" s="122">
        <v>6860.3770587199942</v>
      </c>
      <c r="F20" s="122">
        <v>41.62185048000002</v>
      </c>
      <c r="G20" s="122">
        <v>49.015264250000008</v>
      </c>
      <c r="H20" s="122">
        <v>40.084525919999976</v>
      </c>
      <c r="I20" s="122">
        <v>3.5204753399999986</v>
      </c>
      <c r="J20" s="122">
        <v>0.60643873999999998</v>
      </c>
      <c r="K20" s="122">
        <v>9.4697568299999997</v>
      </c>
      <c r="L20" s="388">
        <v>13.666477280000006</v>
      </c>
      <c r="M20" s="111">
        <f t="shared" si="1"/>
        <v>39775.926587639995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112970.8871031398</v>
      </c>
      <c r="E21" s="111">
        <v>2475.1128228900002</v>
      </c>
      <c r="F21" s="111">
        <v>0.15899360000000001</v>
      </c>
      <c r="G21" s="111">
        <v>4.3935567899999981</v>
      </c>
      <c r="H21" s="111">
        <v>7.170039659999996</v>
      </c>
      <c r="I21" s="111">
        <v>2.4887400000000001E-3</v>
      </c>
      <c r="J21" s="111">
        <v>0</v>
      </c>
      <c r="K21" s="111">
        <v>0.12822540999999998</v>
      </c>
      <c r="L21" s="388">
        <v>1.1482144599999997</v>
      </c>
      <c r="M21" s="111">
        <f t="shared" si="1"/>
        <v>115459.00144468981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381768.43529963982</v>
      </c>
      <c r="E22" s="401">
        <f t="shared" si="4"/>
        <v>21841.208040330032</v>
      </c>
      <c r="F22" s="401">
        <f t="shared" si="4"/>
        <v>62.389512270000026</v>
      </c>
      <c r="G22" s="401">
        <f t="shared" si="4"/>
        <v>151.68756492</v>
      </c>
      <c r="H22" s="401">
        <f t="shared" si="4"/>
        <v>54.098897869999966</v>
      </c>
      <c r="I22" s="401">
        <f t="shared" si="4"/>
        <v>6.7380974599999988</v>
      </c>
      <c r="J22" s="401">
        <f t="shared" si="4"/>
        <v>0.60643873999999998</v>
      </c>
      <c r="K22" s="401">
        <f t="shared" si="4"/>
        <v>9.6000670600000007</v>
      </c>
      <c r="L22" s="401">
        <f t="shared" si="4"/>
        <v>30.34326359000001</v>
      </c>
      <c r="M22" s="111">
        <f t="shared" si="1"/>
        <v>403925.10718187981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2306.7630654899999</v>
      </c>
      <c r="E25" s="401">
        <f t="shared" si="5"/>
        <v>50.874560069999994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2357.6376255599998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43.52306042</v>
      </c>
      <c r="E26" s="122">
        <v>1.8365890600000001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45.359649480000002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2263.2400050699998</v>
      </c>
      <c r="E27" s="111">
        <v>49.037971009999993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2312.2779760799999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5421.575087870001</v>
      </c>
      <c r="E28" s="401">
        <f t="shared" si="7"/>
        <v>134.85535711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5556.4304449800011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3358.3177460200009</v>
      </c>
      <c r="E29" s="122">
        <v>117.7404389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3476.0581849200007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2063.2573418500001</v>
      </c>
      <c r="E30" s="111">
        <v>17.114918210000003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2080.3722600599999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1422.8261702099999</v>
      </c>
      <c r="E31" s="401">
        <f t="shared" si="8"/>
        <v>774.74927234999996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6.0669215499999991</v>
      </c>
      <c r="L31" s="401">
        <f t="shared" si="8"/>
        <v>0</v>
      </c>
      <c r="M31" s="111">
        <f t="shared" si="6"/>
        <v>2203.64236411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922.03258366</v>
      </c>
      <c r="E32" s="122">
        <v>402.84189194999999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6.0669215499999991</v>
      </c>
      <c r="L32" s="388">
        <v>0</v>
      </c>
      <c r="M32" s="111">
        <f t="shared" si="6"/>
        <v>1330.94139716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500.79358654999987</v>
      </c>
      <c r="E33" s="111">
        <v>371.90738040000002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872.70096694999984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9151.1643235700012</v>
      </c>
      <c r="E34" s="401">
        <f t="shared" si="9"/>
        <v>960.47918952999999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6.0669215499999991</v>
      </c>
      <c r="L34" s="401">
        <f t="shared" si="9"/>
        <v>0</v>
      </c>
      <c r="M34" s="111">
        <f t="shared" si="6"/>
        <v>10117.710434650002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1410.2198962799996</v>
      </c>
      <c r="E36" s="112">
        <v>87.115189839999999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1497.3350861199997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6964.7596194799971</v>
      </c>
      <c r="E37" s="112">
        <v>853.02590719999989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6.0669215499999991</v>
      </c>
      <c r="L37" s="112">
        <v>0</v>
      </c>
      <c r="M37" s="111">
        <f>SUM(D37:L37)</f>
        <v>7823.8524482299972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776.18480786000009</v>
      </c>
      <c r="E38" s="112">
        <v>20.338092490000001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796.5229003500001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122726.67238722002</v>
      </c>
      <c r="E41" s="401">
        <f t="shared" si="10"/>
        <v>6446.1714120900006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129172.84379931002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77143.160507460008</v>
      </c>
      <c r="E42" s="122">
        <v>6133.4546049300006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83276.615112390005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45583.511879760015</v>
      </c>
      <c r="E43" s="111">
        <v>312.71680716000014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45896.228686920018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39825.918026299958</v>
      </c>
      <c r="E44" s="401">
        <f t="shared" si="12"/>
        <v>56031.826822090159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1.2451875400000001</v>
      </c>
      <c r="M44" s="111">
        <f t="shared" si="11"/>
        <v>95858.99003593011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31702.398315289945</v>
      </c>
      <c r="E45" s="122">
        <v>55934.109814020158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87636.508129310096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8123.5197110100098</v>
      </c>
      <c r="E46" s="111">
        <v>97.71700807000002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1.2451875400000001</v>
      </c>
      <c r="M46" s="111">
        <f t="shared" si="11"/>
        <v>8222.4819066200107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9436.5865931900062</v>
      </c>
      <c r="E47" s="401">
        <f t="shared" si="13"/>
        <v>1179.2355111299998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10615.822104320006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277.83019720000004</v>
      </c>
      <c r="E48" s="122">
        <v>30.480640740000002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308.31083794000006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9158.7563959900053</v>
      </c>
      <c r="E49" s="111">
        <v>1148.75487039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10307.511266380005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171989.17700670997</v>
      </c>
      <c r="E50" s="401">
        <f t="shared" si="14"/>
        <v>63657.233745310157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1.2451875400000001</v>
      </c>
      <c r="M50" s="111">
        <f t="shared" si="11"/>
        <v>235647.65593956012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169095.18485978982</v>
      </c>
      <c r="E52" s="112">
        <v>63515.609909350002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1.2451875400000001</v>
      </c>
      <c r="M52" s="111">
        <f>SUM(D52:L52)</f>
        <v>232612.0399566798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2893.5215556300009</v>
      </c>
      <c r="E53" s="112">
        <v>140.38941133999998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3033.910966970001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0.47059120999999998</v>
      </c>
      <c r="E54" s="125">
        <v>1.23442462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1.70501583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February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57538.279735410011</v>
      </c>
      <c r="E13" s="401">
        <f t="shared" si="0"/>
        <v>1639.8174294700007</v>
      </c>
      <c r="F13" s="401">
        <f t="shared" si="0"/>
        <v>3562.3855655000007</v>
      </c>
      <c r="G13" s="401">
        <f t="shared" si="0"/>
        <v>457.20830336999995</v>
      </c>
      <c r="H13" s="401">
        <f t="shared" si="0"/>
        <v>244.11711325000002</v>
      </c>
      <c r="I13" s="401">
        <f t="shared" si="0"/>
        <v>23.889302620000002</v>
      </c>
      <c r="J13" s="401">
        <f t="shared" si="0"/>
        <v>12.870270420000001</v>
      </c>
      <c r="K13" s="401">
        <f t="shared" si="0"/>
        <v>945.50077903000022</v>
      </c>
      <c r="L13" s="111">
        <f t="shared" ref="L13:L22" si="1">SUM(D13:K13)</f>
        <v>64424.06849907001</v>
      </c>
    </row>
    <row r="14" spans="1:17" s="14" customFormat="1" ht="18" customHeight="1">
      <c r="A14" s="30"/>
      <c r="B14" s="31" t="s">
        <v>15</v>
      </c>
      <c r="C14" s="31"/>
      <c r="D14" s="122">
        <v>7327.9826148800048</v>
      </c>
      <c r="E14" s="122">
        <v>164.89561961999999</v>
      </c>
      <c r="F14" s="122">
        <v>414.15849536999991</v>
      </c>
      <c r="G14" s="122">
        <v>23.757115859999999</v>
      </c>
      <c r="H14" s="122">
        <v>52.959686819999995</v>
      </c>
      <c r="I14" s="122">
        <v>0</v>
      </c>
      <c r="J14" s="122">
        <v>0</v>
      </c>
      <c r="K14" s="122">
        <v>3.8311542200000006</v>
      </c>
      <c r="L14" s="111">
        <f t="shared" si="1"/>
        <v>7987.5846867700047</v>
      </c>
    </row>
    <row r="15" spans="1:17" s="14" customFormat="1" ht="18" customHeight="1">
      <c r="A15" s="30"/>
      <c r="B15" s="31" t="s">
        <v>16</v>
      </c>
      <c r="C15" s="31"/>
      <c r="D15" s="111">
        <v>50210.297120530005</v>
      </c>
      <c r="E15" s="111">
        <v>1474.9218098500007</v>
      </c>
      <c r="F15" s="111">
        <v>3148.2270701300008</v>
      </c>
      <c r="G15" s="111">
        <v>433.45118750999995</v>
      </c>
      <c r="H15" s="111">
        <v>191.15742643000002</v>
      </c>
      <c r="I15" s="111">
        <v>23.889302620000002</v>
      </c>
      <c r="J15" s="111">
        <v>12.870270420000001</v>
      </c>
      <c r="K15" s="111">
        <v>941.66962481000019</v>
      </c>
      <c r="L15" s="111">
        <f t="shared" si="1"/>
        <v>56436.483812300001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15427.954464530001</v>
      </c>
      <c r="E16" s="401">
        <f t="shared" si="2"/>
        <v>402.67178122999991</v>
      </c>
      <c r="F16" s="401">
        <f t="shared" si="2"/>
        <v>2399.1384876399984</v>
      </c>
      <c r="G16" s="401">
        <f t="shared" si="2"/>
        <v>126.66188083999999</v>
      </c>
      <c r="H16" s="401">
        <f t="shared" si="2"/>
        <v>56.981677689999998</v>
      </c>
      <c r="I16" s="401">
        <f t="shared" si="2"/>
        <v>15.258781659999999</v>
      </c>
      <c r="J16" s="401">
        <f t="shared" si="2"/>
        <v>4.8665550299999998</v>
      </c>
      <c r="K16" s="401">
        <f t="shared" si="2"/>
        <v>224.85444536999998</v>
      </c>
      <c r="L16" s="111">
        <f t="shared" si="1"/>
        <v>18658.388073990001</v>
      </c>
    </row>
    <row r="17" spans="1:14" s="14" customFormat="1" ht="18" customHeight="1">
      <c r="A17" s="30"/>
      <c r="B17" s="31" t="s">
        <v>15</v>
      </c>
      <c r="C17" s="31"/>
      <c r="D17" s="122">
        <v>2779.2934606399954</v>
      </c>
      <c r="E17" s="122">
        <v>5.2308548099999994</v>
      </c>
      <c r="F17" s="122">
        <v>76.586168610000016</v>
      </c>
      <c r="G17" s="122">
        <v>0.79830899</v>
      </c>
      <c r="H17" s="122">
        <v>0.19988861999999999</v>
      </c>
      <c r="I17" s="122">
        <v>0.20609650000000002</v>
      </c>
      <c r="J17" s="122">
        <v>8.0070099999999984E-3</v>
      </c>
      <c r="K17" s="122">
        <v>2.4834350000000002E-2</v>
      </c>
      <c r="L17" s="111">
        <f t="shared" si="1"/>
        <v>2862.3476195299954</v>
      </c>
    </row>
    <row r="18" spans="1:14" s="14" customFormat="1" ht="18" customHeight="1">
      <c r="A18" s="30"/>
      <c r="B18" s="31" t="s">
        <v>16</v>
      </c>
      <c r="C18" s="31"/>
      <c r="D18" s="111">
        <v>12648.661003890005</v>
      </c>
      <c r="E18" s="111">
        <v>397.44092641999993</v>
      </c>
      <c r="F18" s="111">
        <v>2322.5523190299982</v>
      </c>
      <c r="G18" s="111">
        <v>125.86357185</v>
      </c>
      <c r="H18" s="111">
        <v>56.781789069999995</v>
      </c>
      <c r="I18" s="111">
        <v>15.052685159999999</v>
      </c>
      <c r="J18" s="111">
        <v>4.8585480199999997</v>
      </c>
      <c r="K18" s="111">
        <v>224.82961101999999</v>
      </c>
      <c r="L18" s="111">
        <f t="shared" si="1"/>
        <v>15796.040454460008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26656.188385350015</v>
      </c>
      <c r="E19" s="401">
        <f t="shared" si="3"/>
        <v>407.89593498000005</v>
      </c>
      <c r="F19" s="401">
        <f t="shared" si="3"/>
        <v>16371.099618659988</v>
      </c>
      <c r="G19" s="401">
        <f t="shared" si="3"/>
        <v>176.54803282999993</v>
      </c>
      <c r="H19" s="401">
        <f t="shared" si="3"/>
        <v>85.372830260000015</v>
      </c>
      <c r="I19" s="401">
        <f t="shared" si="3"/>
        <v>910.68059683000001</v>
      </c>
      <c r="J19" s="401">
        <f t="shared" si="3"/>
        <v>3.8740872599999996</v>
      </c>
      <c r="K19" s="401">
        <f t="shared" si="3"/>
        <v>64.53635349000001</v>
      </c>
      <c r="L19" s="111">
        <f t="shared" si="1"/>
        <v>44676.195839660002</v>
      </c>
    </row>
    <row r="20" spans="1:14" s="14" customFormat="1" ht="18" customHeight="1">
      <c r="A20" s="30"/>
      <c r="B20" s="31" t="s">
        <v>15</v>
      </c>
      <c r="C20" s="31"/>
      <c r="D20" s="122">
        <v>5725.1819409999944</v>
      </c>
      <c r="E20" s="122">
        <v>175.81515542000002</v>
      </c>
      <c r="F20" s="122">
        <v>924.37201141000003</v>
      </c>
      <c r="G20" s="122">
        <v>130.03934420999994</v>
      </c>
      <c r="H20" s="122">
        <v>38.468112330000011</v>
      </c>
      <c r="I20" s="122">
        <v>41.425308440000009</v>
      </c>
      <c r="J20" s="122">
        <v>3.8426054499999998</v>
      </c>
      <c r="K20" s="122">
        <v>49.761226000000015</v>
      </c>
      <c r="L20" s="111">
        <f t="shared" si="1"/>
        <v>7088.9057042599934</v>
      </c>
    </row>
    <row r="21" spans="1:14" s="14" customFormat="1" ht="18" customHeight="1">
      <c r="A21" s="30"/>
      <c r="B21" s="31" t="s">
        <v>16</v>
      </c>
      <c r="C21" s="31"/>
      <c r="D21" s="111">
        <v>20931.00644435002</v>
      </c>
      <c r="E21" s="111">
        <v>232.08077956000002</v>
      </c>
      <c r="F21" s="111">
        <v>15446.727607249988</v>
      </c>
      <c r="G21" s="111">
        <v>46.50868861999998</v>
      </c>
      <c r="H21" s="111">
        <v>46.904717930000004</v>
      </c>
      <c r="I21" s="111">
        <v>869.25528839000003</v>
      </c>
      <c r="J21" s="111">
        <v>3.1481809999999999E-2</v>
      </c>
      <c r="K21" s="111">
        <v>14.775127489999999</v>
      </c>
      <c r="L21" s="111">
        <f t="shared" si="1"/>
        <v>37587.290135400013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99622.422585290027</v>
      </c>
      <c r="E22" s="401">
        <f t="shared" si="4"/>
        <v>2450.3851456800007</v>
      </c>
      <c r="F22" s="401">
        <f t="shared" si="4"/>
        <v>22332.623671799985</v>
      </c>
      <c r="G22" s="401">
        <f t="shared" si="4"/>
        <v>760.41821703999994</v>
      </c>
      <c r="H22" s="401">
        <f t="shared" si="4"/>
        <v>386.47162120000007</v>
      </c>
      <c r="I22" s="401">
        <f t="shared" si="4"/>
        <v>949.82868110999993</v>
      </c>
      <c r="J22" s="401">
        <f t="shared" si="4"/>
        <v>21.610912710000001</v>
      </c>
      <c r="K22" s="401">
        <f t="shared" si="4"/>
        <v>1234.8915778900002</v>
      </c>
      <c r="L22" s="111">
        <f t="shared" si="1"/>
        <v>127758.65241272002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127.19311394</v>
      </c>
      <c r="E25" s="401">
        <f t="shared" si="5"/>
        <v>117.05769644000003</v>
      </c>
      <c r="F25" s="401">
        <f t="shared" si="5"/>
        <v>13.93549962</v>
      </c>
      <c r="G25" s="401">
        <f t="shared" si="5"/>
        <v>0</v>
      </c>
      <c r="H25" s="401">
        <f t="shared" si="5"/>
        <v>3.0952799999999997E-3</v>
      </c>
      <c r="I25" s="401">
        <f t="shared" si="5"/>
        <v>0</v>
      </c>
      <c r="J25" s="401">
        <f t="shared" si="5"/>
        <v>7.8604357799999995</v>
      </c>
      <c r="K25" s="401">
        <f t="shared" si="5"/>
        <v>136.85274201999999</v>
      </c>
      <c r="L25" s="111">
        <f t="shared" ref="L25:L38" si="6">SUM(D25:K25)</f>
        <v>402.90258308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3.0085872299999998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3.0085872299999998</v>
      </c>
    </row>
    <row r="27" spans="1:14" s="14" customFormat="1" ht="18" customHeight="1">
      <c r="A27" s="30"/>
      <c r="B27" s="31" t="s">
        <v>16</v>
      </c>
      <c r="C27" s="31"/>
      <c r="D27" s="111">
        <v>127.19311394</v>
      </c>
      <c r="E27" s="111">
        <v>114.04910921000003</v>
      </c>
      <c r="F27" s="111">
        <v>13.93549962</v>
      </c>
      <c r="G27" s="111">
        <v>0</v>
      </c>
      <c r="H27" s="111">
        <v>3.0952799999999997E-3</v>
      </c>
      <c r="I27" s="111">
        <v>0</v>
      </c>
      <c r="J27" s="111">
        <v>7.8604357799999995</v>
      </c>
      <c r="K27" s="111">
        <v>136.85274201999999</v>
      </c>
      <c r="L27" s="111">
        <f t="shared" si="6"/>
        <v>399.89399585000001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2967.6963981999997</v>
      </c>
      <c r="E28" s="401">
        <f t="shared" si="7"/>
        <v>39.543752300000001</v>
      </c>
      <c r="F28" s="401">
        <f t="shared" si="7"/>
        <v>182.94765273999994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5.2777597700000003</v>
      </c>
      <c r="L28" s="111">
        <f t="shared" si="6"/>
        <v>3195.4655630099996</v>
      </c>
    </row>
    <row r="29" spans="1:14" s="14" customFormat="1" ht="18" customHeight="1">
      <c r="A29" s="30"/>
      <c r="B29" s="31" t="s">
        <v>15</v>
      </c>
      <c r="C29" s="12"/>
      <c r="D29" s="122">
        <v>892.35665907999999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892.35665907999999</v>
      </c>
    </row>
    <row r="30" spans="1:14" s="14" customFormat="1" ht="18" customHeight="1">
      <c r="A30" s="30"/>
      <c r="B30" s="31" t="s">
        <v>16</v>
      </c>
      <c r="C30" s="31"/>
      <c r="D30" s="111">
        <v>2075.3397391199996</v>
      </c>
      <c r="E30" s="111">
        <v>39.543752300000001</v>
      </c>
      <c r="F30" s="111">
        <v>182.94765273999994</v>
      </c>
      <c r="G30" s="111">
        <v>0</v>
      </c>
      <c r="H30" s="111">
        <v>0</v>
      </c>
      <c r="I30" s="111">
        <v>0</v>
      </c>
      <c r="J30" s="111">
        <v>0</v>
      </c>
      <c r="K30" s="111">
        <v>5.2777597700000003</v>
      </c>
      <c r="L30" s="111">
        <f t="shared" si="6"/>
        <v>2303.1089039299995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66.833724439999997</v>
      </c>
      <c r="E31" s="401">
        <f t="shared" si="8"/>
        <v>34.603277740000003</v>
      </c>
      <c r="F31" s="401">
        <f t="shared" si="8"/>
        <v>22.947800180000002</v>
      </c>
      <c r="G31" s="401">
        <f t="shared" si="8"/>
        <v>0</v>
      </c>
      <c r="H31" s="401">
        <f t="shared" si="8"/>
        <v>3.0952799999999997E-3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124.38789764000001</v>
      </c>
    </row>
    <row r="32" spans="1:14" s="14" customFormat="1" ht="18" customHeight="1">
      <c r="A32" s="30"/>
      <c r="B32" s="31" t="s">
        <v>15</v>
      </c>
      <c r="C32" s="12"/>
      <c r="D32" s="122">
        <v>41.63507207</v>
      </c>
      <c r="E32" s="122">
        <v>22.63586338</v>
      </c>
      <c r="F32" s="122">
        <v>22.947800180000002</v>
      </c>
      <c r="G32" s="122">
        <v>0</v>
      </c>
      <c r="H32" s="122">
        <v>3.0952799999999997E-3</v>
      </c>
      <c r="I32" s="122">
        <v>0</v>
      </c>
      <c r="J32" s="122">
        <v>0</v>
      </c>
      <c r="K32" s="122">
        <v>0</v>
      </c>
      <c r="L32" s="111">
        <f t="shared" si="6"/>
        <v>87.221830909999994</v>
      </c>
    </row>
    <row r="33" spans="1:15" s="14" customFormat="1" ht="18" customHeight="1">
      <c r="A33" s="30"/>
      <c r="B33" s="31" t="s">
        <v>16</v>
      </c>
      <c r="C33" s="31"/>
      <c r="D33" s="111">
        <v>25.198652369999998</v>
      </c>
      <c r="E33" s="111">
        <v>11.967414360000001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37.166066729999997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3161.7232365799996</v>
      </c>
      <c r="E34" s="401">
        <f t="shared" si="9"/>
        <v>191.20472648000003</v>
      </c>
      <c r="F34" s="401">
        <f t="shared" si="9"/>
        <v>219.83095253999994</v>
      </c>
      <c r="G34" s="401">
        <f t="shared" si="9"/>
        <v>0</v>
      </c>
      <c r="H34" s="401">
        <f t="shared" si="9"/>
        <v>6.1905599999999995E-3</v>
      </c>
      <c r="I34" s="401">
        <f t="shared" si="9"/>
        <v>0</v>
      </c>
      <c r="J34" s="401">
        <f t="shared" si="9"/>
        <v>7.8604357799999995</v>
      </c>
      <c r="K34" s="401">
        <f t="shared" si="9"/>
        <v>142.13050178999998</v>
      </c>
      <c r="L34" s="111">
        <f t="shared" si="6"/>
        <v>3722.7560437299994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17.333431640000001</v>
      </c>
      <c r="E36" s="112">
        <v>133.52367222000001</v>
      </c>
      <c r="F36" s="112">
        <v>3.15603137</v>
      </c>
      <c r="G36" s="112">
        <v>0</v>
      </c>
      <c r="H36" s="112">
        <v>0</v>
      </c>
      <c r="I36" s="112">
        <v>0</v>
      </c>
      <c r="J36" s="112">
        <v>0</v>
      </c>
      <c r="K36" s="112">
        <v>142.13050179000001</v>
      </c>
      <c r="L36" s="111">
        <f t="shared" si="6"/>
        <v>296.14363702000003</v>
      </c>
    </row>
    <row r="37" spans="1:15" s="14" customFormat="1" ht="18" customHeight="1">
      <c r="A37" s="29"/>
      <c r="B37" s="12" t="s">
        <v>22</v>
      </c>
      <c r="C37" s="12"/>
      <c r="D37" s="112">
        <v>3144.3898049400004</v>
      </c>
      <c r="E37" s="112">
        <v>57.681054259999996</v>
      </c>
      <c r="F37" s="112">
        <v>216.67492116999986</v>
      </c>
      <c r="G37" s="112">
        <v>0</v>
      </c>
      <c r="H37" s="112">
        <v>6.1905599999999995E-3</v>
      </c>
      <c r="I37" s="112">
        <v>0</v>
      </c>
      <c r="J37" s="112">
        <v>7.8604357799999995</v>
      </c>
      <c r="K37" s="112">
        <v>0</v>
      </c>
      <c r="L37" s="111">
        <f t="shared" si="6"/>
        <v>3426.6124067100004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91046.115541660081</v>
      </c>
      <c r="E41" s="401">
        <f t="shared" si="10"/>
        <v>2425.2649237599999</v>
      </c>
      <c r="F41" s="401">
        <f t="shared" si="10"/>
        <v>2127.45765734</v>
      </c>
      <c r="G41" s="401">
        <f t="shared" si="10"/>
        <v>2206.2906164599995</v>
      </c>
      <c r="H41" s="401">
        <f t="shared" si="10"/>
        <v>217.15617566999998</v>
      </c>
      <c r="I41" s="401">
        <f t="shared" si="10"/>
        <v>89.669536679999965</v>
      </c>
      <c r="J41" s="401">
        <f t="shared" si="10"/>
        <v>0</v>
      </c>
      <c r="K41" s="401">
        <f t="shared" si="10"/>
        <v>186.51214633000004</v>
      </c>
      <c r="L41" s="111">
        <f t="shared" ref="L41:L50" si="11">SUM(D41:K41)</f>
        <v>98298.466597900071</v>
      </c>
    </row>
    <row r="42" spans="1:15" s="14" customFormat="1" ht="18" customHeight="1">
      <c r="A42" s="30"/>
      <c r="B42" s="31" t="s">
        <v>15</v>
      </c>
      <c r="C42" s="31"/>
      <c r="D42" s="122">
        <v>11721.33124507001</v>
      </c>
      <c r="E42" s="122">
        <v>215.51651164999998</v>
      </c>
      <c r="F42" s="122">
        <v>763.48852790000069</v>
      </c>
      <c r="G42" s="122">
        <v>97.532574539999956</v>
      </c>
      <c r="H42" s="122">
        <v>53.065977540000006</v>
      </c>
      <c r="I42" s="122">
        <v>0</v>
      </c>
      <c r="J42" s="122">
        <v>0</v>
      </c>
      <c r="K42" s="122">
        <v>0</v>
      </c>
      <c r="L42" s="111">
        <f t="shared" si="11"/>
        <v>12850.934836700011</v>
      </c>
    </row>
    <row r="43" spans="1:15" s="14" customFormat="1" ht="18" customHeight="1">
      <c r="A43" s="30"/>
      <c r="B43" s="31" t="s">
        <v>16</v>
      </c>
      <c r="C43" s="31"/>
      <c r="D43" s="111">
        <v>79324.784296590064</v>
      </c>
      <c r="E43" s="111">
        <v>2209.7484121100001</v>
      </c>
      <c r="F43" s="111">
        <v>1363.9691294399995</v>
      </c>
      <c r="G43" s="111">
        <v>2108.7580419199994</v>
      </c>
      <c r="H43" s="111">
        <v>164.09019812999998</v>
      </c>
      <c r="I43" s="111">
        <v>89.669536679999965</v>
      </c>
      <c r="J43" s="111">
        <v>0</v>
      </c>
      <c r="K43" s="111">
        <v>186.51214633000004</v>
      </c>
      <c r="L43" s="111">
        <f t="shared" si="11"/>
        <v>85447.531761200051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50907.962503800023</v>
      </c>
      <c r="E44" s="401">
        <f t="shared" si="12"/>
        <v>1091.5212789400005</v>
      </c>
      <c r="F44" s="401">
        <f t="shared" si="12"/>
        <v>3346.8810532999992</v>
      </c>
      <c r="G44" s="401">
        <f t="shared" si="12"/>
        <v>1951.5977528600006</v>
      </c>
      <c r="H44" s="401">
        <f t="shared" si="12"/>
        <v>38.505764299999996</v>
      </c>
      <c r="I44" s="401">
        <f t="shared" si="12"/>
        <v>0</v>
      </c>
      <c r="J44" s="401">
        <f t="shared" si="12"/>
        <v>0</v>
      </c>
      <c r="K44" s="401">
        <f t="shared" si="12"/>
        <v>35.623192779999997</v>
      </c>
      <c r="L44" s="111">
        <f t="shared" si="11"/>
        <v>57372.091545980024</v>
      </c>
    </row>
    <row r="45" spans="1:15" s="14" customFormat="1" ht="18" customHeight="1">
      <c r="A45" s="30"/>
      <c r="B45" s="31" t="s">
        <v>15</v>
      </c>
      <c r="C45" s="31"/>
      <c r="D45" s="122">
        <v>9568.5577756200091</v>
      </c>
      <c r="E45" s="122">
        <v>0.80322733999999996</v>
      </c>
      <c r="F45" s="122">
        <v>0.14551993999999999</v>
      </c>
      <c r="G45" s="122">
        <v>1.0769707400000001</v>
      </c>
      <c r="H45" s="122">
        <v>0</v>
      </c>
      <c r="I45" s="122">
        <v>0</v>
      </c>
      <c r="J45" s="122">
        <v>0</v>
      </c>
      <c r="K45" s="122">
        <v>0.25</v>
      </c>
      <c r="L45" s="111">
        <f t="shared" si="11"/>
        <v>9570.8334936400097</v>
      </c>
    </row>
    <row r="46" spans="1:15" s="14" customFormat="1" ht="18" customHeight="1">
      <c r="A46" s="30"/>
      <c r="B46" s="31" t="s">
        <v>16</v>
      </c>
      <c r="C46" s="31"/>
      <c r="D46" s="111">
        <v>41339.404728180016</v>
      </c>
      <c r="E46" s="111">
        <v>1090.7180516000005</v>
      </c>
      <c r="F46" s="111">
        <v>3346.735533359999</v>
      </c>
      <c r="G46" s="111">
        <v>1950.5207821200006</v>
      </c>
      <c r="H46" s="111">
        <v>38.505764299999996</v>
      </c>
      <c r="I46" s="111">
        <v>0</v>
      </c>
      <c r="J46" s="111">
        <v>0</v>
      </c>
      <c r="K46" s="111">
        <v>35.373192779999997</v>
      </c>
      <c r="L46" s="111">
        <f t="shared" si="11"/>
        <v>47801.258052340017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9347.0943517800024</v>
      </c>
      <c r="E47" s="401">
        <f t="shared" si="13"/>
        <v>405.31059528999992</v>
      </c>
      <c r="F47" s="401">
        <f t="shared" si="13"/>
        <v>669.93864286000007</v>
      </c>
      <c r="G47" s="401">
        <f t="shared" si="13"/>
        <v>48.190210579999999</v>
      </c>
      <c r="H47" s="401">
        <f t="shared" si="13"/>
        <v>18.335539260000001</v>
      </c>
      <c r="I47" s="401">
        <f t="shared" si="13"/>
        <v>12.459618040000001</v>
      </c>
      <c r="J47" s="401">
        <f t="shared" si="13"/>
        <v>0</v>
      </c>
      <c r="K47" s="401">
        <f t="shared" si="13"/>
        <v>8.0546381500000006</v>
      </c>
      <c r="L47" s="111">
        <f t="shared" si="11"/>
        <v>10509.383595960004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306.80694226000003</v>
      </c>
      <c r="E48" s="122">
        <v>68.587885900000018</v>
      </c>
      <c r="F48" s="122">
        <v>89.181558779999989</v>
      </c>
      <c r="G48" s="122">
        <v>25.983703719999994</v>
      </c>
      <c r="H48" s="122">
        <v>5.9480419600000003</v>
      </c>
      <c r="I48" s="122">
        <v>11.816317980000001</v>
      </c>
      <c r="J48" s="122">
        <v>0</v>
      </c>
      <c r="K48" s="122">
        <v>7.9786381500000001</v>
      </c>
      <c r="L48" s="111">
        <f t="shared" si="11"/>
        <v>516.30308875000003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9040.2874095200023</v>
      </c>
      <c r="E49" s="111">
        <v>336.72270938999992</v>
      </c>
      <c r="F49" s="111">
        <v>580.75708408000003</v>
      </c>
      <c r="G49" s="111">
        <v>22.206506860000001</v>
      </c>
      <c r="H49" s="111">
        <v>12.3874973</v>
      </c>
      <c r="I49" s="111">
        <v>0.64330006000000006</v>
      </c>
      <c r="J49" s="111">
        <v>0</v>
      </c>
      <c r="K49" s="111">
        <v>7.5999999999999998E-2</v>
      </c>
      <c r="L49" s="111">
        <f t="shared" si="11"/>
        <v>9993.0805072100011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151301.17239724012</v>
      </c>
      <c r="E50" s="401">
        <f t="shared" si="14"/>
        <v>3922.0967979900001</v>
      </c>
      <c r="F50" s="401">
        <f t="shared" si="14"/>
        <v>6144.2773534999997</v>
      </c>
      <c r="G50" s="401">
        <f t="shared" si="14"/>
        <v>4206.0785799000005</v>
      </c>
      <c r="H50" s="401">
        <f t="shared" si="14"/>
        <v>273.99747922999995</v>
      </c>
      <c r="I50" s="401">
        <f t="shared" si="14"/>
        <v>102.12915471999996</v>
      </c>
      <c r="J50" s="401">
        <f t="shared" si="14"/>
        <v>0</v>
      </c>
      <c r="K50" s="401">
        <f t="shared" si="14"/>
        <v>230.18997726000003</v>
      </c>
      <c r="L50" s="111">
        <f t="shared" si="11"/>
        <v>166179.94173984008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146992.92150031976</v>
      </c>
      <c r="E52" s="112">
        <v>3902.059004120003</v>
      </c>
      <c r="F52" s="112">
        <v>6107.3601743199924</v>
      </c>
      <c r="G52" s="112">
        <v>4189.586443640007</v>
      </c>
      <c r="H52" s="112">
        <v>273.99747923000018</v>
      </c>
      <c r="I52" s="112">
        <v>102.12915471999996</v>
      </c>
      <c r="J52" s="112">
        <v>0</v>
      </c>
      <c r="K52" s="112">
        <v>223.18997726000006</v>
      </c>
      <c r="L52" s="111">
        <f>SUM(D52:K52)</f>
        <v>161791.24373360974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4308.2508969200007</v>
      </c>
      <c r="E53" s="112">
        <v>20.037793869999998</v>
      </c>
      <c r="F53" s="112">
        <v>36.917179169999997</v>
      </c>
      <c r="G53" s="112">
        <v>16.492136259999999</v>
      </c>
      <c r="H53" s="112">
        <v>0</v>
      </c>
      <c r="I53" s="112">
        <v>0</v>
      </c>
      <c r="J53" s="112">
        <v>0</v>
      </c>
      <c r="K53" s="112">
        <v>7</v>
      </c>
      <c r="L53" s="111">
        <f>SUM(D53:K53)</f>
        <v>4388.6980062200009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February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1058.2618682300001</v>
      </c>
      <c r="E13" s="401">
        <f t="shared" si="0"/>
        <v>569.6386982700003</v>
      </c>
      <c r="F13" s="401">
        <f t="shared" si="0"/>
        <v>279.54605828000007</v>
      </c>
      <c r="G13" s="401">
        <f t="shared" si="0"/>
        <v>0.32149801</v>
      </c>
      <c r="H13" s="401">
        <f t="shared" si="0"/>
        <v>9.0322000000000006E-3</v>
      </c>
      <c r="I13" s="401">
        <f t="shared" si="0"/>
        <v>0.62915122000000001</v>
      </c>
      <c r="J13" s="401">
        <f t="shared" si="0"/>
        <v>28.841517439999997</v>
      </c>
      <c r="K13" s="401">
        <f t="shared" ref="K13:K21" si="1">SUM(D13:J13)</f>
        <v>1937.2478236500006</v>
      </c>
      <c r="L13" s="402">
        <f t="shared" si="0"/>
        <v>488.01902896500002</v>
      </c>
      <c r="M13" s="401">
        <f t="shared" si="0"/>
        <v>248266.02031851499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20.071214640000004</v>
      </c>
      <c r="E14" s="122">
        <v>69.822735600000058</v>
      </c>
      <c r="F14" s="122">
        <v>8.3700018899999993</v>
      </c>
      <c r="G14" s="122">
        <v>0</v>
      </c>
      <c r="H14" s="122">
        <v>0</v>
      </c>
      <c r="I14" s="122">
        <v>6.2210799999999995E-3</v>
      </c>
      <c r="J14" s="122">
        <v>0</v>
      </c>
      <c r="K14" s="122">
        <f t="shared" si="1"/>
        <v>98.270173210000067</v>
      </c>
      <c r="L14" s="388">
        <v>2.2949784650000002</v>
      </c>
      <c r="M14" s="122">
        <f>L14+K14+'A2'!L14+'A1'!M14</f>
        <v>150068.92987880498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1038.19065359</v>
      </c>
      <c r="E15" s="111">
        <v>499.8159626700002</v>
      </c>
      <c r="F15" s="111">
        <v>271.17605639000004</v>
      </c>
      <c r="G15" s="111">
        <v>0.32149801</v>
      </c>
      <c r="H15" s="111">
        <v>9.0322000000000006E-3</v>
      </c>
      <c r="I15" s="111">
        <v>0.62293014000000002</v>
      </c>
      <c r="J15" s="111">
        <v>28.841517439999997</v>
      </c>
      <c r="K15" s="111">
        <f t="shared" si="1"/>
        <v>1838.9776504400002</v>
      </c>
      <c r="L15" s="388">
        <v>485.72405050000003</v>
      </c>
      <c r="M15" s="122">
        <f>L15+K15+'A2'!L15+'A1'!M15</f>
        <v>98197.090439710009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194.54723572999998</v>
      </c>
      <c r="E16" s="401">
        <f t="shared" si="2"/>
        <v>278.8847681000002</v>
      </c>
      <c r="F16" s="401">
        <f t="shared" si="2"/>
        <v>25.125697379999998</v>
      </c>
      <c r="G16" s="401">
        <f t="shared" si="2"/>
        <v>2.84688257</v>
      </c>
      <c r="H16" s="401">
        <f t="shared" si="2"/>
        <v>0</v>
      </c>
      <c r="I16" s="401">
        <f t="shared" si="2"/>
        <v>3.9358417200000004</v>
      </c>
      <c r="J16" s="401">
        <f t="shared" si="2"/>
        <v>0.92977003999999996</v>
      </c>
      <c r="K16" s="401">
        <f t="shared" si="1"/>
        <v>506.2701955400002</v>
      </c>
      <c r="L16" s="401">
        <f t="shared" si="2"/>
        <v>120.63198072499993</v>
      </c>
      <c r="M16" s="401">
        <f t="shared" si="2"/>
        <v>86558.784432975124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8.8785790000000003E-2</v>
      </c>
      <c r="E17" s="122">
        <v>0.38572797999999997</v>
      </c>
      <c r="F17" s="122">
        <v>1.54869E-2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0.49000066999999997</v>
      </c>
      <c r="L17" s="388">
        <v>0.25236698500000004</v>
      </c>
      <c r="M17" s="122">
        <f>L17+K17+'A2'!L17+'A1'!M17</f>
        <v>42240.739694765063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194.45844993999998</v>
      </c>
      <c r="E18" s="111">
        <v>278.49904012000019</v>
      </c>
      <c r="F18" s="111">
        <v>25.110210479999999</v>
      </c>
      <c r="G18" s="111">
        <v>2.84688257</v>
      </c>
      <c r="H18" s="111">
        <v>0</v>
      </c>
      <c r="I18" s="111">
        <v>3.9358417200000004</v>
      </c>
      <c r="J18" s="111">
        <v>0.92977003999999996</v>
      </c>
      <c r="K18" s="111">
        <f t="shared" si="1"/>
        <v>505.78019487000012</v>
      </c>
      <c r="L18" s="388">
        <v>120.37961373999994</v>
      </c>
      <c r="M18" s="122">
        <f>L18+K18+'A2'!L18+'A1'!M18</f>
        <v>44318.044738210061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256.14072862</v>
      </c>
      <c r="E19" s="401">
        <f t="shared" si="3"/>
        <v>181.68832707000001</v>
      </c>
      <c r="F19" s="401">
        <f t="shared" si="3"/>
        <v>73.814073180000008</v>
      </c>
      <c r="G19" s="401">
        <f t="shared" si="3"/>
        <v>1.7927100000000001E-2</v>
      </c>
      <c r="H19" s="401">
        <f t="shared" si="3"/>
        <v>0</v>
      </c>
      <c r="I19" s="401">
        <f t="shared" si="3"/>
        <v>0.83944812999999985</v>
      </c>
      <c r="J19" s="401">
        <f t="shared" si="3"/>
        <v>0.53970069999999992</v>
      </c>
      <c r="K19" s="401">
        <f t="shared" si="1"/>
        <v>513.04020480000008</v>
      </c>
      <c r="L19" s="401">
        <f t="shared" si="3"/>
        <v>39.945372965000004</v>
      </c>
      <c r="M19" s="401">
        <f t="shared" si="3"/>
        <v>200464.10944975482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181.61499428000002</v>
      </c>
      <c r="E20" s="122">
        <v>139.99110482000003</v>
      </c>
      <c r="F20" s="122">
        <v>20.166211870000009</v>
      </c>
      <c r="G20" s="122">
        <v>1.7927100000000001E-2</v>
      </c>
      <c r="H20" s="122">
        <v>0</v>
      </c>
      <c r="I20" s="122">
        <v>0.83944812999999985</v>
      </c>
      <c r="J20" s="122">
        <v>0.53037013999999993</v>
      </c>
      <c r="K20" s="122">
        <f t="shared" si="1"/>
        <v>343.16005634000004</v>
      </c>
      <c r="L20" s="388">
        <v>31.979036710000006</v>
      </c>
      <c r="M20" s="122">
        <f>L20+K20+'A2'!L20+'A1'!M20</f>
        <v>47239.971384949989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74.525734339999971</v>
      </c>
      <c r="E21" s="111">
        <v>41.697222249999996</v>
      </c>
      <c r="F21" s="111">
        <v>53.647861309999996</v>
      </c>
      <c r="G21" s="111">
        <v>0</v>
      </c>
      <c r="H21" s="111">
        <v>0</v>
      </c>
      <c r="I21" s="111">
        <v>0</v>
      </c>
      <c r="J21" s="111">
        <v>9.3305599999999999E-3</v>
      </c>
      <c r="K21" s="111">
        <f t="shared" si="1"/>
        <v>169.88014845999996</v>
      </c>
      <c r="L21" s="388">
        <v>7.9663362550000008</v>
      </c>
      <c r="M21" s="122">
        <f>L21+K21+'A2'!L21+'A1'!M21</f>
        <v>153224.13806480484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1508.94983258</v>
      </c>
      <c r="E22" s="401">
        <f t="shared" si="4"/>
        <v>1030.2117934400005</v>
      </c>
      <c r="F22" s="401">
        <f t="shared" si="4"/>
        <v>378.48582884000007</v>
      </c>
      <c r="G22" s="401">
        <f t="shared" si="4"/>
        <v>3.1863076800000001</v>
      </c>
      <c r="H22" s="401">
        <f t="shared" si="4"/>
        <v>9.0322000000000006E-3</v>
      </c>
      <c r="I22" s="401">
        <f t="shared" si="4"/>
        <v>5.4044410699999998</v>
      </c>
      <c r="J22" s="401">
        <f t="shared" si="4"/>
        <v>30.310988179999995</v>
      </c>
      <c r="K22" s="401">
        <f t="shared" si="4"/>
        <v>2956.5582239900009</v>
      </c>
      <c r="L22" s="401">
        <f t="shared" si="4"/>
        <v>648.59638265499996</v>
      </c>
      <c r="M22" s="401">
        <f t="shared" si="4"/>
        <v>535288.91420124494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139.89692162999998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5.30028349</v>
      </c>
      <c r="J25" s="401">
        <f t="shared" si="5"/>
        <v>6.6140924199999995</v>
      </c>
      <c r="K25" s="401">
        <f t="shared" ref="K25:K33" si="6">SUM(D25:J25)</f>
        <v>151.81129753999997</v>
      </c>
      <c r="L25" s="401">
        <f t="shared" si="5"/>
        <v>71.733417219999993</v>
      </c>
      <c r="M25" s="401">
        <f t="shared" si="5"/>
        <v>2984.0849234000002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2.5802625099999998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2.5802625099999998</v>
      </c>
      <c r="L26" s="388">
        <v>0</v>
      </c>
      <c r="M26" s="122">
        <f>L26+K26+'A2'!L26+'A1'!M26</f>
        <v>50.948499220000002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137.31665911999997</v>
      </c>
      <c r="E27" s="111">
        <v>0</v>
      </c>
      <c r="F27" s="111">
        <v>0</v>
      </c>
      <c r="G27" s="111">
        <v>0</v>
      </c>
      <c r="H27" s="111">
        <v>0</v>
      </c>
      <c r="I27" s="111">
        <v>5.30028349</v>
      </c>
      <c r="J27" s="111">
        <v>6.6140924199999995</v>
      </c>
      <c r="K27" s="122">
        <f t="shared" si="6"/>
        <v>149.23103502999996</v>
      </c>
      <c r="L27" s="388">
        <v>71.733417219999993</v>
      </c>
      <c r="M27" s="122">
        <f>L27+K27+'A2'!L27+'A1'!M27</f>
        <v>2933.1364241800002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68.455320279999995</v>
      </c>
      <c r="E28" s="401">
        <f t="shared" si="7"/>
        <v>0.28968437999999996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68.745004659999992</v>
      </c>
      <c r="L28" s="401">
        <f t="shared" si="7"/>
        <v>2.6388798849999997</v>
      </c>
      <c r="M28" s="401">
        <f t="shared" si="7"/>
        <v>8823.2798925349998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4368.4148440000008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68.455320279999995</v>
      </c>
      <c r="E30" s="111">
        <v>0.28968437999999996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68.745004659999992</v>
      </c>
      <c r="L30" s="388">
        <v>2.6388798849999997</v>
      </c>
      <c r="M30" s="122">
        <f>L30+K30+'A2'!L30+'A1'!M30</f>
        <v>4454.865048534999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11.09393403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5.3131909900000007</v>
      </c>
      <c r="J31" s="401">
        <f t="shared" si="8"/>
        <v>0</v>
      </c>
      <c r="K31" s="401">
        <f t="shared" si="6"/>
        <v>16.407125020000002</v>
      </c>
      <c r="L31" s="401">
        <f t="shared" si="8"/>
        <v>0</v>
      </c>
      <c r="M31" s="401">
        <f t="shared" si="8"/>
        <v>2344.4373867699996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5.3131909900000007</v>
      </c>
      <c r="J32" s="122">
        <v>0</v>
      </c>
      <c r="K32" s="122">
        <f t="shared" si="6"/>
        <v>5.3131909900000007</v>
      </c>
      <c r="L32" s="388">
        <v>0</v>
      </c>
      <c r="M32" s="122">
        <f>L32+K32+'A2'!L32+'A1'!M32</f>
        <v>1423.4764190599999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11.09393403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11.09393403</v>
      </c>
      <c r="L33" s="388">
        <v>0</v>
      </c>
      <c r="M33" s="122">
        <f>L33+K33+'A2'!L33+'A1'!M33</f>
        <v>920.96096770999986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219.44617593999999</v>
      </c>
      <c r="E34" s="401">
        <f t="shared" si="9"/>
        <v>0.28968437999999996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10.613474480000001</v>
      </c>
      <c r="J34" s="401">
        <f t="shared" si="9"/>
        <v>6.6140924199999995</v>
      </c>
      <c r="K34" s="401">
        <f t="shared" si="9"/>
        <v>236.96342721999997</v>
      </c>
      <c r="L34" s="401">
        <f t="shared" si="9"/>
        <v>74.372297104999987</v>
      </c>
      <c r="M34" s="401">
        <f t="shared" si="9"/>
        <v>14151.802202704999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219.44617594000002</v>
      </c>
      <c r="E36" s="112">
        <v>0.28968437999999996</v>
      </c>
      <c r="F36" s="112">
        <v>0</v>
      </c>
      <c r="G36" s="112">
        <v>0</v>
      </c>
      <c r="H36" s="112">
        <v>0</v>
      </c>
      <c r="I36" s="112">
        <v>2.03015978</v>
      </c>
      <c r="J36" s="122">
        <v>0</v>
      </c>
      <c r="K36" s="122">
        <f>SUM(D36:J36)</f>
        <v>221.76602010000002</v>
      </c>
      <c r="L36" s="392">
        <v>71.065250894999991</v>
      </c>
      <c r="M36" s="122">
        <f>L36+K36+'A2'!L36+'A1'!M36</f>
        <v>2086.3099941349997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8.583314699999999</v>
      </c>
      <c r="J37" s="122">
        <v>6.6140924199999995</v>
      </c>
      <c r="K37" s="122">
        <f>SUM(D37:J37)</f>
        <v>15.197407119999998</v>
      </c>
      <c r="L37" s="392">
        <v>3.3070462099999998</v>
      </c>
      <c r="M37" s="122">
        <f>L37+K37+'A2'!L37+'A1'!M37</f>
        <v>11268.969308269998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796.5229003500001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236.95309195000002</v>
      </c>
      <c r="E41" s="401">
        <f t="shared" si="10"/>
        <v>901.43456706999996</v>
      </c>
      <c r="F41" s="401">
        <f t="shared" si="10"/>
        <v>982.60304444999986</v>
      </c>
      <c r="G41" s="401">
        <f t="shared" si="10"/>
        <v>109.36494352000001</v>
      </c>
      <c r="H41" s="401">
        <f t="shared" si="10"/>
        <v>244.50190625999997</v>
      </c>
      <c r="I41" s="401">
        <f t="shared" si="10"/>
        <v>0.57369371999999996</v>
      </c>
      <c r="J41" s="401">
        <f t="shared" si="10"/>
        <v>125.59444585999999</v>
      </c>
      <c r="K41" s="401">
        <f t="shared" ref="K41:K49" si="11">SUM(D41:J41)</f>
        <v>2601.02569283</v>
      </c>
      <c r="L41" s="401">
        <f t="shared" si="10"/>
        <v>179.08508431499999</v>
      </c>
      <c r="M41" s="401">
        <f t="shared" si="10"/>
        <v>230251.42117435508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</v>
      </c>
      <c r="L42" s="388">
        <v>0</v>
      </c>
      <c r="M42" s="122">
        <f>L42+K42+'A2'!L42+'A1'!M42</f>
        <v>96127.549949090011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236.95309195000002</v>
      </c>
      <c r="E43" s="111">
        <v>901.43456706999996</v>
      </c>
      <c r="F43" s="111">
        <v>982.60304444999986</v>
      </c>
      <c r="G43" s="111">
        <v>109.36494352000001</v>
      </c>
      <c r="H43" s="111">
        <v>244.50190625999997</v>
      </c>
      <c r="I43" s="111">
        <v>0.57369371999999996</v>
      </c>
      <c r="J43" s="111">
        <v>125.59444585999999</v>
      </c>
      <c r="K43" s="122">
        <f t="shared" si="11"/>
        <v>2601.02569283</v>
      </c>
      <c r="L43" s="388">
        <v>179.08508431499999</v>
      </c>
      <c r="M43" s="122">
        <f>L43+K43+'A2'!L43+'A1'!M43</f>
        <v>134123.87122526509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8.3613282399999989</v>
      </c>
      <c r="E44" s="401">
        <f t="shared" si="12"/>
        <v>304.52981772000004</v>
      </c>
      <c r="F44" s="401">
        <f t="shared" si="12"/>
        <v>7.1501591800000002</v>
      </c>
      <c r="G44" s="401">
        <f t="shared" si="12"/>
        <v>2.5932181599999997</v>
      </c>
      <c r="H44" s="401">
        <f t="shared" si="12"/>
        <v>0</v>
      </c>
      <c r="I44" s="401">
        <f t="shared" si="12"/>
        <v>0</v>
      </c>
      <c r="J44" s="401">
        <f t="shared" si="12"/>
        <v>1.2420221200000001</v>
      </c>
      <c r="K44" s="401">
        <f t="shared" si="11"/>
        <v>323.87654542000001</v>
      </c>
      <c r="L44" s="401">
        <f t="shared" si="12"/>
        <v>19.055201190000002</v>
      </c>
      <c r="M44" s="401">
        <f t="shared" si="12"/>
        <v>153574.01332852012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</v>
      </c>
      <c r="L45" s="388">
        <v>0.125</v>
      </c>
      <c r="M45" s="122">
        <f>L45+K45+'A2'!L45+'A1'!M45</f>
        <v>97207.466622950102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8.3613282399999989</v>
      </c>
      <c r="E46" s="111">
        <v>304.52981772000004</v>
      </c>
      <c r="F46" s="111">
        <v>7.1501591800000002</v>
      </c>
      <c r="G46" s="111">
        <v>2.5932181599999997</v>
      </c>
      <c r="H46" s="111">
        <v>0</v>
      </c>
      <c r="I46" s="111">
        <v>0</v>
      </c>
      <c r="J46" s="111">
        <v>1.2420221200000001</v>
      </c>
      <c r="K46" s="122">
        <f t="shared" si="11"/>
        <v>323.87654542000001</v>
      </c>
      <c r="L46" s="388">
        <v>18.930201190000002</v>
      </c>
      <c r="M46" s="122">
        <f>L46+K46+'A2'!L46+'A1'!M46</f>
        <v>56366.546705570028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19.762684869999998</v>
      </c>
      <c r="E47" s="401">
        <f t="shared" si="13"/>
        <v>55.194865100000001</v>
      </c>
      <c r="F47" s="401">
        <f t="shared" si="13"/>
        <v>8.1880802399999979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83.145630210000007</v>
      </c>
      <c r="L47" s="401">
        <f>SUM(L48:L49)</f>
        <v>4.0273190750000012</v>
      </c>
      <c r="M47" s="401">
        <f>SUM(M48:M49)</f>
        <v>21212.378649565009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14.520471409999999</v>
      </c>
      <c r="E48" s="122">
        <v>50.201355820000003</v>
      </c>
      <c r="F48" s="122">
        <v>6.9005345799999986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71.622361810000001</v>
      </c>
      <c r="L48" s="388">
        <v>3.9893190750000009</v>
      </c>
      <c r="M48" s="122">
        <f>L48+K48+'A2'!L48+'A1'!M48</f>
        <v>900.22560757500014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5.2422134599999994</v>
      </c>
      <c r="E49" s="111">
        <v>4.9935092800000005</v>
      </c>
      <c r="F49" s="111">
        <v>1.2875456599999999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11.523268399999999</v>
      </c>
      <c r="L49" s="388">
        <v>3.7999999999999999E-2</v>
      </c>
      <c r="M49" s="122">
        <f>L49+K49+'A2'!L49+'A1'!M49</f>
        <v>20312.153041990008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265.07710506000001</v>
      </c>
      <c r="E50" s="401">
        <f t="shared" si="14"/>
        <v>1261.15924989</v>
      </c>
      <c r="F50" s="401">
        <f t="shared" si="14"/>
        <v>997.94128386999989</v>
      </c>
      <c r="G50" s="401">
        <f t="shared" si="14"/>
        <v>111.95816168000002</v>
      </c>
      <c r="H50" s="401">
        <f t="shared" si="14"/>
        <v>244.50190625999997</v>
      </c>
      <c r="I50" s="401">
        <f t="shared" si="14"/>
        <v>0.57369371999999996</v>
      </c>
      <c r="J50" s="401">
        <f t="shared" si="14"/>
        <v>126.83646797999999</v>
      </c>
      <c r="K50" s="401">
        <f t="shared" si="14"/>
        <v>3008.0478684600002</v>
      </c>
      <c r="L50" s="401">
        <f t="shared" si="14"/>
        <v>202.16760457999999</v>
      </c>
      <c r="M50" s="401">
        <f t="shared" si="14"/>
        <v>405037.81315244024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254.27154574999997</v>
      </c>
      <c r="E52" s="112">
        <v>1232.3206822500001</v>
      </c>
      <c r="F52" s="112">
        <v>991.60254490999978</v>
      </c>
      <c r="G52" s="112">
        <v>111.95816168</v>
      </c>
      <c r="H52" s="112">
        <v>244.50190625999997</v>
      </c>
      <c r="I52" s="112">
        <v>0.57369371999999996</v>
      </c>
      <c r="J52" s="122">
        <v>123.40179228</v>
      </c>
      <c r="K52" s="122">
        <f>SUM(D52:J52)</f>
        <v>2958.6303268499996</v>
      </c>
      <c r="L52" s="392">
        <v>196.9502667300001</v>
      </c>
      <c r="M52" s="122">
        <f>L52+K52+'A2'!L52+'A1'!M52</f>
        <v>397558.86428386951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10.805559310000001</v>
      </c>
      <c r="E53" s="112">
        <v>28.838567640000001</v>
      </c>
      <c r="F53" s="112">
        <v>6.3387389599999997</v>
      </c>
      <c r="G53" s="112">
        <v>0</v>
      </c>
      <c r="H53" s="112">
        <v>0</v>
      </c>
      <c r="I53" s="112">
        <v>0</v>
      </c>
      <c r="J53" s="122">
        <v>3.4346756999999997</v>
      </c>
      <c r="K53" s="122">
        <f>SUM(D53:J53)</f>
        <v>49.417541610000001</v>
      </c>
      <c r="L53" s="392">
        <v>5.2173378500000007</v>
      </c>
      <c r="M53" s="122">
        <f>L53+K53+'A2'!L53+'A1'!M53</f>
        <v>7477.2438526500018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1.70501583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February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0.59321919999999995</v>
      </c>
      <c r="O13" s="401">
        <f t="shared" si="0"/>
        <v>4.7688132800000016</v>
      </c>
      <c r="P13" s="401">
        <f t="shared" si="0"/>
        <v>0.38037662</v>
      </c>
      <c r="Q13" s="401">
        <f t="shared" si="0"/>
        <v>0</v>
      </c>
      <c r="R13" s="401">
        <f t="shared" si="0"/>
        <v>0</v>
      </c>
      <c r="S13" s="401">
        <f t="shared" si="0"/>
        <v>0.02</v>
      </c>
      <c r="T13" s="401">
        <f t="shared" si="0"/>
        <v>0</v>
      </c>
      <c r="U13" s="401">
        <f t="shared" si="0"/>
        <v>0</v>
      </c>
      <c r="V13" s="401">
        <f t="shared" si="0"/>
        <v>0.14915068000000001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63.182709339999995</v>
      </c>
      <c r="AD13" s="401">
        <f t="shared" si="0"/>
        <v>10.458100709999998</v>
      </c>
      <c r="AE13" s="401">
        <f t="shared" si="0"/>
        <v>0</v>
      </c>
      <c r="AF13" s="401">
        <f t="shared" si="0"/>
        <v>2E-3</v>
      </c>
      <c r="AG13" s="401">
        <f t="shared" si="0"/>
        <v>5.4870286000000004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3.7111331399999998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48.124296940000001</v>
      </c>
      <c r="AR13" s="401">
        <f t="shared" si="0"/>
        <v>1814.2623286000003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0.13915068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0.57055322000000008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8.4702099599999983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0.59321919999999995</v>
      </c>
      <c r="O15" s="111">
        <v>4.7688132800000016</v>
      </c>
      <c r="P15" s="111">
        <v>0.38037662</v>
      </c>
      <c r="Q15" s="111">
        <v>0</v>
      </c>
      <c r="R15" s="111">
        <v>0</v>
      </c>
      <c r="S15" s="111">
        <v>0.02</v>
      </c>
      <c r="T15" s="111">
        <v>0</v>
      </c>
      <c r="U15" s="111">
        <v>0</v>
      </c>
      <c r="V15" s="111">
        <v>0.01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62.612156119999995</v>
      </c>
      <c r="AD15" s="111">
        <v>10.458100709999998</v>
      </c>
      <c r="AE15" s="111">
        <v>0</v>
      </c>
      <c r="AF15" s="111">
        <v>2E-3</v>
      </c>
      <c r="AG15" s="111">
        <v>5.4870286000000004</v>
      </c>
      <c r="AH15" s="111">
        <v>0</v>
      </c>
      <c r="AI15" s="111">
        <v>0</v>
      </c>
      <c r="AJ15" s="111">
        <v>0</v>
      </c>
      <c r="AK15" s="111">
        <v>0</v>
      </c>
      <c r="AL15" s="111">
        <v>3.7111331399999998</v>
      </c>
      <c r="AM15" s="111">
        <v>0</v>
      </c>
      <c r="AN15" s="111">
        <v>0</v>
      </c>
      <c r="AO15" s="111">
        <v>0</v>
      </c>
      <c r="AP15" s="111">
        <v>0</v>
      </c>
      <c r="AQ15" s="111">
        <v>48.124296940000001</v>
      </c>
      <c r="AR15" s="133">
        <v>1805.7921186400004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1.993412E-2</v>
      </c>
      <c r="M16" s="401">
        <f t="shared" si="1"/>
        <v>0</v>
      </c>
      <c r="N16" s="401">
        <f t="shared" si="1"/>
        <v>0.9312506599999999</v>
      </c>
      <c r="O16" s="401">
        <f t="shared" si="1"/>
        <v>8.5362854800000001</v>
      </c>
      <c r="P16" s="401">
        <f t="shared" si="1"/>
        <v>0.70599999999999996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0.60987356000000004</v>
      </c>
      <c r="AD16" s="401">
        <f t="shared" si="1"/>
        <v>1.36918428</v>
      </c>
      <c r="AE16" s="401">
        <f t="shared" si="1"/>
        <v>0</v>
      </c>
      <c r="AF16" s="401">
        <f t="shared" si="1"/>
        <v>0</v>
      </c>
      <c r="AG16" s="401">
        <f t="shared" si="1"/>
        <v>3.8448058399999994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0.20027222</v>
      </c>
      <c r="AM16" s="401">
        <f t="shared" si="1"/>
        <v>0</v>
      </c>
      <c r="AN16" s="401">
        <f t="shared" si="1"/>
        <v>2E-3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465.59833984000056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4.1659019999999998E-2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3.867172E-2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2E-3</v>
      </c>
      <c r="AO17" s="111">
        <v>0</v>
      </c>
      <c r="AP17" s="111">
        <v>0</v>
      </c>
      <c r="AQ17" s="111">
        <v>0</v>
      </c>
      <c r="AR17" s="133">
        <v>0.92713719999999988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1.993412E-2</v>
      </c>
      <c r="M18" s="111">
        <v>0</v>
      </c>
      <c r="N18" s="111">
        <v>0.9312506599999999</v>
      </c>
      <c r="O18" s="111">
        <v>8.4946264599999992</v>
      </c>
      <c r="P18" s="111">
        <v>0.70599999999999996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0.60987356000000004</v>
      </c>
      <c r="AD18" s="111">
        <v>1.36918428</v>
      </c>
      <c r="AE18" s="111">
        <v>0</v>
      </c>
      <c r="AF18" s="111">
        <v>0</v>
      </c>
      <c r="AG18" s="111">
        <v>3.8061341199999994</v>
      </c>
      <c r="AH18" s="111">
        <v>0</v>
      </c>
      <c r="AI18" s="111">
        <v>0</v>
      </c>
      <c r="AJ18" s="111">
        <v>0</v>
      </c>
      <c r="AK18" s="111">
        <v>0</v>
      </c>
      <c r="AL18" s="111">
        <v>0.20027222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464.67120264000056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2.537182E-2</v>
      </c>
      <c r="M19" s="401">
        <f t="shared" si="2"/>
        <v>0</v>
      </c>
      <c r="N19" s="401">
        <f t="shared" si="2"/>
        <v>0.41012029999999999</v>
      </c>
      <c r="O19" s="401">
        <f t="shared" si="2"/>
        <v>2.9130574400000002</v>
      </c>
      <c r="P19" s="401">
        <f t="shared" si="2"/>
        <v>2.1145081000000001</v>
      </c>
      <c r="Q19" s="401">
        <f t="shared" si="2"/>
        <v>0</v>
      </c>
      <c r="R19" s="401">
        <f t="shared" si="2"/>
        <v>0</v>
      </c>
      <c r="S19" s="401">
        <f t="shared" si="2"/>
        <v>1.4088679999999999E-2</v>
      </c>
      <c r="T19" s="401">
        <f t="shared" si="2"/>
        <v>0</v>
      </c>
      <c r="U19" s="401">
        <f t="shared" si="2"/>
        <v>0</v>
      </c>
      <c r="V19" s="401">
        <f t="shared" si="2"/>
        <v>2.1080919600000003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2.6012040500000002</v>
      </c>
      <c r="AD19" s="401">
        <f t="shared" si="2"/>
        <v>31.516721240000003</v>
      </c>
      <c r="AE19" s="401">
        <f t="shared" si="2"/>
        <v>0</v>
      </c>
      <c r="AF19" s="401">
        <f t="shared" si="2"/>
        <v>2E-3</v>
      </c>
      <c r="AG19" s="401">
        <f t="shared" si="2"/>
        <v>1.5148134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3.9206239999999996E-2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2.4231044199999996</v>
      </c>
      <c r="AR19" s="401">
        <f t="shared" si="2"/>
        <v>114.09920421000004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2.537182E-2</v>
      </c>
      <c r="M20" s="111">
        <v>0</v>
      </c>
      <c r="N20" s="111">
        <v>0.31485469999999999</v>
      </c>
      <c r="O20" s="111">
        <v>2.8992888000000003</v>
      </c>
      <c r="P20" s="111">
        <v>2.1145081000000001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2.1080919600000003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2.5634995300000001</v>
      </c>
      <c r="AD20" s="111">
        <v>31.516721240000003</v>
      </c>
      <c r="AE20" s="111">
        <v>0</v>
      </c>
      <c r="AF20" s="111">
        <v>0</v>
      </c>
      <c r="AG20" s="111">
        <v>1.5128134</v>
      </c>
      <c r="AH20" s="111">
        <v>0</v>
      </c>
      <c r="AI20" s="111">
        <v>0</v>
      </c>
      <c r="AJ20" s="111">
        <v>0</v>
      </c>
      <c r="AK20" s="111">
        <v>0</v>
      </c>
      <c r="AL20" s="111">
        <v>3.9206239999999996E-2</v>
      </c>
      <c r="AM20" s="111">
        <v>0</v>
      </c>
      <c r="AN20" s="111">
        <v>0</v>
      </c>
      <c r="AO20" s="111">
        <v>0</v>
      </c>
      <c r="AP20" s="111">
        <v>0</v>
      </c>
      <c r="AQ20" s="111">
        <v>2.4231044199999996</v>
      </c>
      <c r="AR20" s="133">
        <v>82.398686630000043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9.5265600000000006E-2</v>
      </c>
      <c r="O21" s="111">
        <v>1.376864E-2</v>
      </c>
      <c r="P21" s="111">
        <v>0</v>
      </c>
      <c r="Q21" s="111">
        <v>0</v>
      </c>
      <c r="R21" s="111">
        <v>0</v>
      </c>
      <c r="S21" s="111">
        <v>1.4088679999999999E-2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3.7704520000000005E-2</v>
      </c>
      <c r="AD21" s="111">
        <v>0</v>
      </c>
      <c r="AE21" s="111">
        <v>0</v>
      </c>
      <c r="AF21" s="111">
        <v>2E-3</v>
      </c>
      <c r="AG21" s="111">
        <v>2E-3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31.70051758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4.5305940000000003E-2</v>
      </c>
      <c r="M22" s="401">
        <f t="shared" si="3"/>
        <v>0</v>
      </c>
      <c r="N22" s="401">
        <f t="shared" si="3"/>
        <v>1.9345901599999999</v>
      </c>
      <c r="O22" s="401">
        <f t="shared" si="3"/>
        <v>16.218156200000003</v>
      </c>
      <c r="P22" s="401">
        <f t="shared" si="3"/>
        <v>3.2008847199999999</v>
      </c>
      <c r="Q22" s="401">
        <f t="shared" si="3"/>
        <v>0</v>
      </c>
      <c r="R22" s="401">
        <f t="shared" si="3"/>
        <v>0</v>
      </c>
      <c r="S22" s="401">
        <f t="shared" si="3"/>
        <v>3.4088679999999996E-2</v>
      </c>
      <c r="T22" s="401">
        <f t="shared" si="3"/>
        <v>0</v>
      </c>
      <c r="U22" s="401">
        <f t="shared" si="3"/>
        <v>0</v>
      </c>
      <c r="V22" s="401">
        <f t="shared" si="3"/>
        <v>2.2572426400000003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66.393786949999992</v>
      </c>
      <c r="AD22" s="401">
        <f t="shared" si="3"/>
        <v>43.344006229999998</v>
      </c>
      <c r="AE22" s="401">
        <f t="shared" si="3"/>
        <v>0</v>
      </c>
      <c r="AF22" s="401">
        <f t="shared" si="3"/>
        <v>4.0000000000000001E-3</v>
      </c>
      <c r="AG22" s="401">
        <f t="shared" si="3"/>
        <v>10.846647839999999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3.9506115999999998</v>
      </c>
      <c r="AM22" s="401">
        <f t="shared" si="3"/>
        <v>0</v>
      </c>
      <c r="AN22" s="401">
        <f t="shared" si="3"/>
        <v>2E-3</v>
      </c>
      <c r="AO22" s="401">
        <f t="shared" si="3"/>
        <v>0</v>
      </c>
      <c r="AP22" s="401">
        <f t="shared" si="3"/>
        <v>0</v>
      </c>
      <c r="AQ22" s="401">
        <f t="shared" si="3"/>
        <v>50.547401360000002</v>
      </c>
      <c r="AR22" s="401">
        <f t="shared" si="3"/>
        <v>2393.9598726500008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13.228184839999999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2.7786140000000006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270.92687003999993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13.228184839999999</v>
      </c>
      <c r="AA27" s="111">
        <v>0</v>
      </c>
      <c r="AB27" s="111">
        <v>0</v>
      </c>
      <c r="AC27" s="111">
        <v>0</v>
      </c>
      <c r="AD27" s="111">
        <v>2.7786140000000006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270.92687003999993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0.50381739999999997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10.05170214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0.50381739999999997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10.05170214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13.228184839999999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3.2824314000000006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280.9785721799999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3.2824314000000006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280.97857217999996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13.228184839999999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41.19083852</v>
      </c>
      <c r="O41" s="401">
        <f t="shared" si="8"/>
        <v>0.59459203999999999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0.46756131999999995</v>
      </c>
      <c r="AD41" s="401">
        <f t="shared" si="8"/>
        <v>587.49085328000047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0.99771060000000011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0</v>
      </c>
      <c r="AR41" s="401">
        <f t="shared" si="8"/>
        <v>39.535205060000003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41.19083852</v>
      </c>
      <c r="O43" s="111">
        <v>0.59459203999999999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0.46756131999999995</v>
      </c>
      <c r="AD43" s="111">
        <v>587.49085328000047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0.99771060000000011</v>
      </c>
      <c r="AM43" s="111">
        <v>0</v>
      </c>
      <c r="AN43" s="111">
        <v>0</v>
      </c>
      <c r="AO43" s="111">
        <v>0</v>
      </c>
      <c r="AP43" s="111">
        <v>0</v>
      </c>
      <c r="AQ43" s="111">
        <v>0</v>
      </c>
      <c r="AR43" s="133">
        <v>39.535205060000003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1.8620000000000001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74.358804820000017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0.5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1.8620000000000001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73.858804820000017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12.615841919999999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0.8</v>
      </c>
      <c r="AR47" s="401">
        <f t="shared" si="10"/>
        <v>2.6934343800000002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12.46384192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0.8</v>
      </c>
      <c r="AR48" s="133">
        <v>2.6934343800000002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0.152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41.19083852</v>
      </c>
      <c r="O50" s="401">
        <f t="shared" si="11"/>
        <v>0.59459203999999999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0.46756131999999995</v>
      </c>
      <c r="AD50" s="401">
        <f t="shared" si="11"/>
        <v>600.10669520000044</v>
      </c>
      <c r="AE50" s="401">
        <f t="shared" si="11"/>
        <v>0</v>
      </c>
      <c r="AF50" s="401">
        <f t="shared" si="11"/>
        <v>0</v>
      </c>
      <c r="AG50" s="401">
        <f t="shared" si="11"/>
        <v>1.8620000000000001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0.99771060000000011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0.8</v>
      </c>
      <c r="AR50" s="401">
        <f t="shared" si="11"/>
        <v>116.58744426000001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20.59541926</v>
      </c>
      <c r="O52" s="112">
        <v>0.33510145999999996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0.45311975999999998</v>
      </c>
      <c r="AD52" s="112">
        <v>600.10669520000033</v>
      </c>
      <c r="AE52" s="112">
        <v>0</v>
      </c>
      <c r="AF52" s="112">
        <v>0</v>
      </c>
      <c r="AG52" s="112">
        <v>1.8620000000000001</v>
      </c>
      <c r="AH52" s="112">
        <v>0</v>
      </c>
      <c r="AI52" s="112">
        <v>0</v>
      </c>
      <c r="AJ52" s="112">
        <v>0</v>
      </c>
      <c r="AK52" s="112">
        <v>0</v>
      </c>
      <c r="AL52" s="112">
        <v>0.99771060000000011</v>
      </c>
      <c r="AM52" s="112">
        <v>0</v>
      </c>
      <c r="AN52" s="112">
        <v>0</v>
      </c>
      <c r="AO52" s="112">
        <v>0</v>
      </c>
      <c r="AP52" s="112">
        <v>0</v>
      </c>
      <c r="AQ52" s="112">
        <v>0.8</v>
      </c>
      <c r="AR52" s="133">
        <v>116.58744426000001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20.59541926</v>
      </c>
      <c r="O53" s="112">
        <v>0.25949058000000003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1.4441560000000001E-2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February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1.2925966200000001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1.2925966200000001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0</v>
      </c>
      <c r="E27" s="264">
        <v>1.2925966200000001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1.2925966200000001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23.197762179999998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23.197762179999998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23.197762179999998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23.197762179999998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23.197762179999998</v>
      </c>
      <c r="E34" s="265">
        <f t="shared" si="4"/>
        <v>1.2925966200000001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24.490358799999999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22.300275989999999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22.300275989999999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22.300275989999999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22.300275989999999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22.300275989999999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22.300275989999999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45.498038170000001</v>
      </c>
      <c r="E48" s="409">
        <f t="shared" si="10"/>
        <v>1.2925966200000001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46.790634789999999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562954.27466808981</v>
      </c>
      <c r="E50" s="428">
        <f>E48+'A1'!E50+'A1'!E34+'A1'!E22</f>
        <v>86460.213571790184</v>
      </c>
      <c r="F50" s="428">
        <f>F48+'A1'!F50+'A1'!F34+'A1'!F22</f>
        <v>62.389512270000026</v>
      </c>
      <c r="G50" s="428">
        <f>G48+'A1'!G50+'A1'!G34+'A1'!G22</f>
        <v>151.68756492</v>
      </c>
      <c r="H50" s="428">
        <f>H48+'A1'!H50+'A1'!H34+'A1'!H22</f>
        <v>54.098897869999966</v>
      </c>
      <c r="I50" s="428">
        <f>I48+'A1'!I50+'A1'!I34+'A1'!I22</f>
        <v>6.7380974599999988</v>
      </c>
      <c r="J50" s="428">
        <f>J48+'A1'!J50+'A1'!J34+'A1'!J22</f>
        <v>0.60643873999999998</v>
      </c>
      <c r="K50" s="428">
        <f>K48+'A1'!K50+'A1'!K34+'A1'!K22</f>
        <v>15.666988610000001</v>
      </c>
      <c r="L50" s="428">
        <f>L48+'A1'!L50+'A1'!L34+'A1'!L22</f>
        <v>31.58845113000001</v>
      </c>
      <c r="M50" s="428">
        <f>M48+'A1'!M50+'A1'!M34+'A1'!M22</f>
        <v>649737.26419087988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February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44.19963078</v>
      </c>
      <c r="E25" s="264">
        <f t="shared" si="0"/>
        <v>22.576021579999999</v>
      </c>
      <c r="F25" s="264">
        <f t="shared" si="0"/>
        <v>13.93549962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80.711151979999997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44.19963078</v>
      </c>
      <c r="E27" s="111">
        <v>22.576021579999999</v>
      </c>
      <c r="F27" s="111">
        <v>13.93549962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80.711151979999997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44.19963078</v>
      </c>
      <c r="E34" s="408">
        <f t="shared" si="4"/>
        <v>22.576021579999999</v>
      </c>
      <c r="F34" s="408">
        <f t="shared" si="4"/>
        <v>13.93549962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80.711151979999997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40.071984929999999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40.071984929999999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40.071984929999999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40.071984929999999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40.071984929999999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40.071984929999999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84.271615709999992</v>
      </c>
      <c r="E48" s="409">
        <f t="shared" si="10"/>
        <v>22.576021579999999</v>
      </c>
      <c r="F48" s="409">
        <f t="shared" si="10"/>
        <v>13.93549962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120.78313691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254169.58983482013</v>
      </c>
      <c r="E50" s="429">
        <f>E48+'A2'!E50+'A2'!E34+'A2'!E22</f>
        <v>6586.2626917300004</v>
      </c>
      <c r="F50" s="429">
        <f>F48+'A2'!F50+'A2'!F34+'A2'!F22</f>
        <v>28710.667477459985</v>
      </c>
      <c r="G50" s="429">
        <f>G48+'A2'!G50+'A2'!G34+'A2'!G22</f>
        <v>4966.4967969400004</v>
      </c>
      <c r="H50" s="429">
        <f>H48+'A2'!H50+'A2'!H34+'A2'!H22</f>
        <v>660.47529099000008</v>
      </c>
      <c r="I50" s="429">
        <f>I48+'A2'!I50+'A2'!I34+'A2'!I22</f>
        <v>1051.9578358299998</v>
      </c>
      <c r="J50" s="429">
        <f>J48+'A2'!J50+'A2'!J34+'A2'!J22</f>
        <v>29.47134849</v>
      </c>
      <c r="K50" s="429">
        <f>K48+'A2'!K50+'A2'!K34+'A2'!K22</f>
        <v>1607.2120569400004</v>
      </c>
      <c r="L50" s="429">
        <f>L48+'A2'!L50+'A2'!L34+'A2'!L22</f>
        <v>297782.13333320012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February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82.003748599999994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82.003748599999994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23.197762179999998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23.197762179999998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105.20151077999999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62.372260920000002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62.372260920000002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62.372260920000002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167.57377170000001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1993.47311358</v>
      </c>
      <c r="E52" s="409">
        <f>E48+'A3'!E50+'A3'!E34+'A3'!E22</f>
        <v>2291.6607277100002</v>
      </c>
      <c r="F52" s="409">
        <f>F48+'A3'!F50+'A3'!F34+'A3'!F22</f>
        <v>1376.4271127100001</v>
      </c>
      <c r="G52" s="409">
        <f>G48+'A3'!G50+'A3'!G34+'A3'!G22</f>
        <v>115.14446936000002</v>
      </c>
      <c r="H52" s="409">
        <f>H48+'A3'!H50+'A3'!H34+'A3'!H22</f>
        <v>244.51093845999998</v>
      </c>
      <c r="I52" s="409">
        <f>I48+'A3'!I50+'A3'!I34+'A3'!I22</f>
        <v>16.591609269999999</v>
      </c>
      <c r="J52" s="409">
        <f>J48+'A3'!J50+'A3'!J34+'A3'!J22</f>
        <v>163.76154858000001</v>
      </c>
      <c r="K52" s="409">
        <f>K48+'A3'!K50+'A3'!K34+'A3'!K22</f>
        <v>6201.5695196700017</v>
      </c>
      <c r="L52" s="409">
        <f>L48+'A3'!L50+'A3'!L34+'A3'!L22</f>
        <v>925.13628433999997</v>
      </c>
      <c r="M52" s="409">
        <f>M48+'A3'!M50+'A3'!M34+'A3'!M22</f>
        <v>954646.10332809016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7" sqref="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0.20858957575497253</v>
      </c>
      <c r="C5" s="463">
        <v>0.7914104242450275</v>
      </c>
      <c r="D5" s="463">
        <v>0.20115056509371901</v>
      </c>
      <c r="E5" s="463">
        <v>0.79884943490628102</v>
      </c>
    </row>
    <row r="6" spans="1:5" ht="20.100000000000001" customHeight="1">
      <c r="A6" s="462" t="s">
        <v>281</v>
      </c>
      <c r="B6" s="463">
        <v>0.28398484667885993</v>
      </c>
      <c r="C6" s="463">
        <v>0.71601515332114019</v>
      </c>
      <c r="D6" s="463">
        <v>0.49064161552158897</v>
      </c>
      <c r="E6" s="463">
        <v>0.50935838447841109</v>
      </c>
    </row>
    <row r="7" spans="1:5" ht="20.100000000000001" customHeight="1">
      <c r="A7" s="462" t="s">
        <v>282</v>
      </c>
      <c r="B7" s="463">
        <v>0.24915871789218225</v>
      </c>
      <c r="C7" s="463">
        <v>0.75084128210781786</v>
      </c>
      <c r="D7" s="463">
        <v>0.47042982508953674</v>
      </c>
      <c r="E7" s="463">
        <v>0.52957017491046332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February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4.5305940000000003E-2</v>
      </c>
      <c r="M50" s="410">
        <f>M48+'A4'!M50+'A4'!M34+'A4'!M22</f>
        <v>0</v>
      </c>
      <c r="N50" s="410">
        <f>N48+'A4'!N50+'A4'!N34+'A4'!N22</f>
        <v>43.125428679999999</v>
      </c>
      <c r="O50" s="410">
        <f>O48+'A4'!O50+'A4'!O34+'A4'!O22</f>
        <v>16.812748240000001</v>
      </c>
      <c r="P50" s="410">
        <f>P48+'A4'!P50+'A4'!P34+'A4'!P22</f>
        <v>3.2008847199999999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3.4088679999999996E-2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2.2572426400000003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13.228184839999999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66.861348269999993</v>
      </c>
      <c r="AD50" s="410">
        <f>AD48+'A4'!AD50+'A4'!AD34+'A4'!AD22</f>
        <v>646.73313283000039</v>
      </c>
      <c r="AE50" s="410">
        <f>AE48+'A4'!AE50+'A4'!AE34+'A4'!AE22</f>
        <v>0</v>
      </c>
      <c r="AF50" s="410">
        <f>AF48+'A4'!AF50+'A4'!AF34+'A4'!AF22</f>
        <v>4.0000000000000001E-3</v>
      </c>
      <c r="AG50" s="410">
        <f>AG48+'A4'!AG50+'A4'!AG34+'A4'!AG22</f>
        <v>12.708647839999999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4.9483221999999998</v>
      </c>
      <c r="AM50" s="410">
        <f>AM48+'A4'!AM50+'A4'!AM34+'A4'!AM22</f>
        <v>0</v>
      </c>
      <c r="AN50" s="410">
        <f>AN48+'A4'!AN50+'A4'!AN34+'A4'!AN22</f>
        <v>2E-3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51.347401359999999</v>
      </c>
      <c r="AR50" s="410">
        <f>AR48+'A4'!AR50+'A4'!AR34+'A4'!AR22</f>
        <v>2791.5258890900004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168</v>
      </c>
      <c r="F18" s="332">
        <f>Complementary_Inf!$F$18</f>
        <v>118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18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3810.9748767399988</v>
      </c>
      <c r="F31" s="358">
        <f>Complementary_Inf!$F$31</f>
        <v>0</v>
      </c>
      <c r="G31" s="359">
        <f>Complementary_Inf!$G$31</f>
        <v>213.195752685</v>
      </c>
      <c r="H31" s="359">
        <f>Complementary_Inf!$H$31</f>
        <v>10127.631573279999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5" sqref="D25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173901.92849125993</v>
      </c>
      <c r="E13" s="401">
        <f>'A1'!E13</f>
        <v>7453.4103948800339</v>
      </c>
      <c r="F13" s="401">
        <f>'A1'!F13</f>
        <v>19.962266790000001</v>
      </c>
      <c r="G13" s="401">
        <f>'A1'!G13</f>
        <v>36.359641810000014</v>
      </c>
      <c r="H13" s="401">
        <f>'A1'!H13</f>
        <v>1.0481511799999998</v>
      </c>
      <c r="I13" s="401">
        <f>'A1'!I13</f>
        <v>3.2151333800000002</v>
      </c>
      <c r="J13" s="401">
        <f>'A1'!J13</f>
        <v>0</v>
      </c>
      <c r="K13" s="401">
        <f>'A1'!K13</f>
        <v>2.0848200000000002E-3</v>
      </c>
      <c r="L13" s="401">
        <f>'A1'!L13</f>
        <v>0.7588027100000001</v>
      </c>
      <c r="M13" s="401">
        <f>'A1'!M13</f>
        <v>181416.68496682995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135058.34541165992</v>
      </c>
      <c r="E14" s="401">
        <f>'A1'!E14</f>
        <v>6865.1566510200337</v>
      </c>
      <c r="F14" s="401">
        <f>'A1'!F14</f>
        <v>19.962266790000001</v>
      </c>
      <c r="G14" s="401">
        <f>'A1'!G14</f>
        <v>32.291538800000012</v>
      </c>
      <c r="H14" s="401">
        <f>'A1'!H14</f>
        <v>1.0481511799999998</v>
      </c>
      <c r="I14" s="401">
        <f>'A1'!I14</f>
        <v>3.2151333800000002</v>
      </c>
      <c r="J14" s="401">
        <f>'A1'!J14</f>
        <v>0</v>
      </c>
      <c r="K14" s="401">
        <f>'A1'!K14</f>
        <v>2.0848200000000002E-3</v>
      </c>
      <c r="L14" s="401">
        <f>'A1'!L14</f>
        <v>0.7588027100000001</v>
      </c>
      <c r="M14" s="401">
        <f>'A1'!M14</f>
        <v>141980.78004035997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38843.583079600001</v>
      </c>
      <c r="E15" s="401">
        <f>'A1'!E15</f>
        <v>588.25374386000021</v>
      </c>
      <c r="F15" s="401">
        <f>'A1'!F15</f>
        <v>0</v>
      </c>
      <c r="G15" s="401">
        <f>'A1'!G15</f>
        <v>4.0681030099999997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39435.904926470001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62138.054965160118</v>
      </c>
      <c r="E16" s="401">
        <f>'A1'!E16</f>
        <v>5052.3077638400027</v>
      </c>
      <c r="F16" s="401">
        <f>'A1'!F16</f>
        <v>0.64640139999999979</v>
      </c>
      <c r="G16" s="401">
        <f>'A1'!G16</f>
        <v>61.919102069999994</v>
      </c>
      <c r="H16" s="401">
        <f>'A1'!H16</f>
        <v>5.7961811099999982</v>
      </c>
      <c r="I16" s="401">
        <f>'A1'!I16</f>
        <v>0</v>
      </c>
      <c r="J16" s="401">
        <f>'A1'!J16</f>
        <v>0</v>
      </c>
      <c r="K16" s="401">
        <f>'A1'!K16</f>
        <v>0</v>
      </c>
      <c r="L16" s="401">
        <f>'A1'!L16</f>
        <v>14.769769140000003</v>
      </c>
      <c r="M16" s="401">
        <f>'A1'!M16</f>
        <v>67273.494182720096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35572.583080360062</v>
      </c>
      <c r="E17" s="401">
        <f>'A1'!E17</f>
        <v>3766.4835529400029</v>
      </c>
      <c r="F17" s="401">
        <f>'A1'!F17</f>
        <v>0.64640139999999979</v>
      </c>
      <c r="G17" s="401">
        <f>'A1'!G17</f>
        <v>31.829227619999994</v>
      </c>
      <c r="H17" s="401">
        <f>'A1'!H17</f>
        <v>5.6275456399999984</v>
      </c>
      <c r="I17" s="401">
        <f>'A1'!I17</f>
        <v>0</v>
      </c>
      <c r="J17" s="401">
        <f>'A1'!J17</f>
        <v>0</v>
      </c>
      <c r="K17" s="401">
        <f>'A1'!K17</f>
        <v>0</v>
      </c>
      <c r="L17" s="401">
        <f>'A1'!L17</f>
        <v>0.47989962000000003</v>
      </c>
      <c r="M17" s="401">
        <f>'A1'!M17</f>
        <v>39377.649707580065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26565.471884800056</v>
      </c>
      <c r="E18" s="401">
        <f>'A1'!E18</f>
        <v>1285.8242108999993</v>
      </c>
      <c r="F18" s="401">
        <f>'A1'!F18</f>
        <v>0</v>
      </c>
      <c r="G18" s="401">
        <f>'A1'!G18</f>
        <v>30.08987445</v>
      </c>
      <c r="H18" s="401">
        <f>'A1'!H18</f>
        <v>0.16863547000000001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14.289869520000003</v>
      </c>
      <c r="M18" s="401">
        <f>'A1'!M18</f>
        <v>27895.844475140053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145728.45184321981</v>
      </c>
      <c r="E19" s="401">
        <f>'A1'!E19</f>
        <v>9335.489881609994</v>
      </c>
      <c r="F19" s="401">
        <f>'A1'!F19</f>
        <v>41.780844080000023</v>
      </c>
      <c r="G19" s="401">
        <f>'A1'!G19</f>
        <v>53.408821040000007</v>
      </c>
      <c r="H19" s="401">
        <f>'A1'!H19</f>
        <v>47.254565579999969</v>
      </c>
      <c r="I19" s="401">
        <f>'A1'!I19</f>
        <v>3.5229640799999986</v>
      </c>
      <c r="J19" s="401">
        <f>'A1'!J19</f>
        <v>0.60643873999999998</v>
      </c>
      <c r="K19" s="401">
        <f>'A1'!K19</f>
        <v>9.5979822400000003</v>
      </c>
      <c r="L19" s="401">
        <f>'A1'!L19</f>
        <v>14.814691740000006</v>
      </c>
      <c r="M19" s="401">
        <f>'A1'!M19</f>
        <v>155234.92803232983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32757.564740079993</v>
      </c>
      <c r="E20" s="401">
        <f>'A1'!E20</f>
        <v>6860.3770587199942</v>
      </c>
      <c r="F20" s="401">
        <f>'A1'!F20</f>
        <v>41.62185048000002</v>
      </c>
      <c r="G20" s="401">
        <f>'A1'!G20</f>
        <v>49.015264250000008</v>
      </c>
      <c r="H20" s="401">
        <f>'A1'!H20</f>
        <v>40.084525919999976</v>
      </c>
      <c r="I20" s="401">
        <f>'A1'!I20</f>
        <v>3.5204753399999986</v>
      </c>
      <c r="J20" s="401">
        <f>'A1'!J20</f>
        <v>0.60643873999999998</v>
      </c>
      <c r="K20" s="401">
        <f>'A1'!K20</f>
        <v>9.4697568299999997</v>
      </c>
      <c r="L20" s="401">
        <f>'A1'!L20</f>
        <v>13.666477280000006</v>
      </c>
      <c r="M20" s="401">
        <f>'A1'!M20</f>
        <v>39775.926587639995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112970.8871031398</v>
      </c>
      <c r="E21" s="401">
        <f>'A1'!E21</f>
        <v>2475.1128228900002</v>
      </c>
      <c r="F21" s="401">
        <f>'A1'!F21</f>
        <v>0.15899360000000001</v>
      </c>
      <c r="G21" s="401">
        <f>'A1'!G21</f>
        <v>4.3935567899999981</v>
      </c>
      <c r="H21" s="401">
        <f>'A1'!H21</f>
        <v>7.170039659999996</v>
      </c>
      <c r="I21" s="401">
        <f>'A1'!I21</f>
        <v>2.4887400000000001E-3</v>
      </c>
      <c r="J21" s="401">
        <f>'A1'!J21</f>
        <v>0</v>
      </c>
      <c r="K21" s="401">
        <f>'A1'!K21</f>
        <v>0.12822540999999998</v>
      </c>
      <c r="L21" s="401">
        <f>'A1'!L21</f>
        <v>1.1482144599999997</v>
      </c>
      <c r="M21" s="401">
        <f>'A1'!M21</f>
        <v>115459.00144468981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381768.43529963982</v>
      </c>
      <c r="E22" s="401">
        <f>'A1'!E22</f>
        <v>21841.208040330032</v>
      </c>
      <c r="F22" s="401">
        <f>'A1'!F22</f>
        <v>62.389512270000026</v>
      </c>
      <c r="G22" s="401">
        <f>'A1'!G22</f>
        <v>151.68756492</v>
      </c>
      <c r="H22" s="401">
        <f>'A1'!H22</f>
        <v>54.098897869999966</v>
      </c>
      <c r="I22" s="401">
        <f>'A1'!I22</f>
        <v>6.7380974599999988</v>
      </c>
      <c r="J22" s="401">
        <f>'A1'!J22</f>
        <v>0.60643873999999998</v>
      </c>
      <c r="K22" s="401">
        <f>'A1'!K22</f>
        <v>9.6000670600000007</v>
      </c>
      <c r="L22" s="401">
        <f>'A1'!L22</f>
        <v>30.34326359000001</v>
      </c>
      <c r="M22" s="401">
        <f>'A1'!M22</f>
        <v>403925.10718187981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(D13+D16+D25+D28+(D41+D44)*2)/19</f>
        <v>29940.710654569477</v>
      </c>
      <c r="E23" s="464">
        <f>(E13+E16+E25+E28+(E41+E44)*2)/19</f>
        <v>7244.6023444347557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2306.7630654899999</v>
      </c>
      <c r="E25" s="401">
        <f>'A1'!E25</f>
        <v>50.874560069999994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2357.6376255599998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43.52306042</v>
      </c>
      <c r="E26" s="401">
        <f>'A1'!E26</f>
        <v>1.8365890600000001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45.359649480000002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2263.2400050699998</v>
      </c>
      <c r="E27" s="401">
        <f>'A1'!E27</f>
        <v>49.037971009999993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2312.2779760799999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5421.575087870001</v>
      </c>
      <c r="E28" s="401">
        <f>'A1'!E28</f>
        <v>134.85535711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5556.4304449800011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3358.3177460200009</v>
      </c>
      <c r="E29" s="401">
        <f>'A1'!E29</f>
        <v>117.7404389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3476.0581849200007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2063.2573418500001</v>
      </c>
      <c r="E30" s="401">
        <f>'A1'!E30</f>
        <v>17.114918210000003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2080.3722600599999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1422.8261702099999</v>
      </c>
      <c r="E31" s="401">
        <f>'A1'!E31</f>
        <v>774.74927234999996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6.0669215499999991</v>
      </c>
      <c r="L31" s="401">
        <f>'A1'!L31</f>
        <v>0</v>
      </c>
      <c r="M31" s="401">
        <f>'A1'!M31</f>
        <v>2203.64236411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922.03258366</v>
      </c>
      <c r="E32" s="401">
        <f>'A1'!E32</f>
        <v>402.84189194999999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6.0669215499999991</v>
      </c>
      <c r="L32" s="401">
        <f>'A1'!L32</f>
        <v>0</v>
      </c>
      <c r="M32" s="401">
        <f>'A1'!M32</f>
        <v>1330.94139716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500.79358654999987</v>
      </c>
      <c r="E33" s="401">
        <f>'A1'!E33</f>
        <v>371.90738040000002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872.70096694999984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9151.1643235700012</v>
      </c>
      <c r="E34" s="401">
        <f>'A1'!E34</f>
        <v>960.47918952999999</v>
      </c>
      <c r="F34" s="401">
        <f>'A1'!F34</f>
        <v>0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6.0669215499999991</v>
      </c>
      <c r="L34" s="401">
        <f>'A1'!L34</f>
        <v>0</v>
      </c>
      <c r="M34" s="401">
        <f>'A1'!M34</f>
        <v>10117.710434650002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1410.2198962799996</v>
      </c>
      <c r="E36" s="401">
        <f>'A1'!E36</f>
        <v>87.115189839999999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1497.3350861199997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6964.7596194799971</v>
      </c>
      <c r="E37" s="401">
        <f>'A1'!E37</f>
        <v>853.02590719999989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6.0669215499999991</v>
      </c>
      <c r="L37" s="401">
        <f>'A1'!L37</f>
        <v>0</v>
      </c>
      <c r="M37" s="401">
        <f>'A1'!M37</f>
        <v>7823.8524482299972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776.18480786000009</v>
      </c>
      <c r="E38" s="401">
        <f>'A1'!E38</f>
        <v>20.338092490000001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796.5229003500001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122726.67238722002</v>
      </c>
      <c r="E41" s="401">
        <f>'A1'!E41</f>
        <v>6446.1714120900006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129172.84379931002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77143.160507460008</v>
      </c>
      <c r="E42" s="401">
        <f>'A1'!E42</f>
        <v>6133.4546049300006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83276.615112390005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45583.511879760015</v>
      </c>
      <c r="E43" s="401">
        <f>'A1'!E43</f>
        <v>312.71680716000014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45896.228686920018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39825.918026299958</v>
      </c>
      <c r="E44" s="401">
        <f>'A1'!E44</f>
        <v>56031.826822090159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1.2451875400000001</v>
      </c>
      <c r="M44" s="401">
        <f>'A1'!M44</f>
        <v>95858.99003593011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31702.398315289945</v>
      </c>
      <c r="E45" s="401">
        <f>'A1'!E45</f>
        <v>55934.109814020158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87636.508129310096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8123.5197110100098</v>
      </c>
      <c r="E46" s="401">
        <f>'A1'!E46</f>
        <v>97.71700807000002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1.2451875400000001</v>
      </c>
      <c r="M46" s="401">
        <f>'A1'!M46</f>
        <v>8222.4819066200107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9436.5865931900062</v>
      </c>
      <c r="E47" s="401">
        <f>'A1'!E47</f>
        <v>1179.2355111299998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10615.822104320006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277.83019720000004</v>
      </c>
      <c r="E48" s="401">
        <f>'A1'!E48</f>
        <v>30.480640740000002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308.31083794000006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9158.7563959900053</v>
      </c>
      <c r="E49" s="401">
        <f>'A1'!E49</f>
        <v>1148.75487039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10307.511266380005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171989.17700670997</v>
      </c>
      <c r="E50" s="401">
        <f>'A1'!E50</f>
        <v>63657.233745310157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1.2451875400000001</v>
      </c>
      <c r="M50" s="401">
        <f>'A1'!M50</f>
        <v>235647.65593956012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169095.18485978982</v>
      </c>
      <c r="E52" s="401">
        <f>'A1'!E52</f>
        <v>63515.609909350002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1.2451875400000001</v>
      </c>
      <c r="M52" s="401">
        <f>'A1'!M52</f>
        <v>232612.0399566798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2893.5215556300009</v>
      </c>
      <c r="E53" s="401">
        <f>'A1'!E53</f>
        <v>140.38941133999998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3033.910966970001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0.47059120999999998</v>
      </c>
      <c r="E54" s="445">
        <f>'A1'!E54</f>
        <v>1.23442462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1.70501583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57538.279735410011</v>
      </c>
      <c r="E13" s="401">
        <f>'A2'!E13</f>
        <v>1639.8174294700007</v>
      </c>
      <c r="F13" s="401">
        <f>'A2'!F13</f>
        <v>3562.3855655000007</v>
      </c>
      <c r="G13" s="401">
        <f>'A2'!G13</f>
        <v>457.20830336999995</v>
      </c>
      <c r="H13" s="401">
        <f>'A2'!H13</f>
        <v>244.11711325000002</v>
      </c>
      <c r="I13" s="401">
        <f>'A2'!I13</f>
        <v>23.889302620000002</v>
      </c>
      <c r="J13" s="401">
        <f>'A2'!J13</f>
        <v>12.870270420000001</v>
      </c>
      <c r="K13" s="401">
        <f>'A2'!K13</f>
        <v>945.50077903000022</v>
      </c>
      <c r="L13" s="401">
        <f>'A2'!L13</f>
        <v>64424.06849907001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7327.9826148800048</v>
      </c>
      <c r="E14" s="401">
        <f>'A2'!E14</f>
        <v>164.89561961999999</v>
      </c>
      <c r="F14" s="401">
        <f>'A2'!F14</f>
        <v>414.15849536999991</v>
      </c>
      <c r="G14" s="401">
        <f>'A2'!G14</f>
        <v>23.757115859999999</v>
      </c>
      <c r="H14" s="401">
        <f>'A2'!H14</f>
        <v>52.959686819999995</v>
      </c>
      <c r="I14" s="401">
        <f>'A2'!I14</f>
        <v>0</v>
      </c>
      <c r="J14" s="401">
        <f>'A2'!J14</f>
        <v>0</v>
      </c>
      <c r="K14" s="401">
        <f>'A2'!K14</f>
        <v>3.8311542200000006</v>
      </c>
      <c r="L14" s="401">
        <f>'A2'!L14</f>
        <v>7987.5846867700047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50210.297120530005</v>
      </c>
      <c r="E15" s="401">
        <f>'A2'!E15</f>
        <v>1474.9218098500007</v>
      </c>
      <c r="F15" s="401">
        <f>'A2'!F15</f>
        <v>3148.2270701300008</v>
      </c>
      <c r="G15" s="401">
        <f>'A2'!G15</f>
        <v>433.45118750999995</v>
      </c>
      <c r="H15" s="401">
        <f>'A2'!H15</f>
        <v>191.15742643000002</v>
      </c>
      <c r="I15" s="401">
        <f>'A2'!I15</f>
        <v>23.889302620000002</v>
      </c>
      <c r="J15" s="401">
        <f>'A2'!J15</f>
        <v>12.870270420000001</v>
      </c>
      <c r="K15" s="401">
        <f>'A2'!K15</f>
        <v>941.66962481000019</v>
      </c>
      <c r="L15" s="401">
        <f>'A2'!L15</f>
        <v>56436.483812300001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15427.954464530001</v>
      </c>
      <c r="E16" s="401">
        <f>'A2'!E16</f>
        <v>402.67178122999991</v>
      </c>
      <c r="F16" s="401">
        <f>'A2'!F16</f>
        <v>2399.1384876399984</v>
      </c>
      <c r="G16" s="401">
        <f>'A2'!G16</f>
        <v>126.66188083999999</v>
      </c>
      <c r="H16" s="401">
        <f>'A2'!H16</f>
        <v>56.981677689999998</v>
      </c>
      <c r="I16" s="401">
        <f>'A2'!I16</f>
        <v>15.258781659999999</v>
      </c>
      <c r="J16" s="401">
        <f>'A2'!J16</f>
        <v>4.8665550299999998</v>
      </c>
      <c r="K16" s="401">
        <f>'A2'!K16</f>
        <v>224.85444536999998</v>
      </c>
      <c r="L16" s="401">
        <f>'A2'!L16</f>
        <v>18658.388073990001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2779.2934606399954</v>
      </c>
      <c r="E17" s="401">
        <f>'A2'!E17</f>
        <v>5.2308548099999994</v>
      </c>
      <c r="F17" s="401">
        <f>'A2'!F17</f>
        <v>76.586168610000016</v>
      </c>
      <c r="G17" s="401">
        <f>'A2'!G17</f>
        <v>0.79830899</v>
      </c>
      <c r="H17" s="401">
        <f>'A2'!H17</f>
        <v>0.19988861999999999</v>
      </c>
      <c r="I17" s="401">
        <f>'A2'!I17</f>
        <v>0.20609650000000002</v>
      </c>
      <c r="J17" s="401">
        <f>'A2'!J17</f>
        <v>8.0070099999999984E-3</v>
      </c>
      <c r="K17" s="401">
        <f>'A2'!K17</f>
        <v>2.4834350000000002E-2</v>
      </c>
      <c r="L17" s="401">
        <f>'A2'!L17</f>
        <v>2862.3476195299954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12648.661003890005</v>
      </c>
      <c r="E18" s="401">
        <f>'A2'!E18</f>
        <v>397.44092641999993</v>
      </c>
      <c r="F18" s="401">
        <f>'A2'!F18</f>
        <v>2322.5523190299982</v>
      </c>
      <c r="G18" s="401">
        <f>'A2'!G18</f>
        <v>125.86357185</v>
      </c>
      <c r="H18" s="401">
        <f>'A2'!H18</f>
        <v>56.781789069999995</v>
      </c>
      <c r="I18" s="401">
        <f>'A2'!I18</f>
        <v>15.052685159999999</v>
      </c>
      <c r="J18" s="401">
        <f>'A2'!J18</f>
        <v>4.8585480199999997</v>
      </c>
      <c r="K18" s="401">
        <f>'A2'!K18</f>
        <v>224.82961101999999</v>
      </c>
      <c r="L18" s="401">
        <f>'A2'!L18</f>
        <v>15796.040454460008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26656.188385350015</v>
      </c>
      <c r="E19" s="401">
        <f>'A2'!E19</f>
        <v>407.89593498000005</v>
      </c>
      <c r="F19" s="401">
        <f>'A2'!F19</f>
        <v>16371.099618659988</v>
      </c>
      <c r="G19" s="401">
        <f>'A2'!G19</f>
        <v>176.54803282999993</v>
      </c>
      <c r="H19" s="401">
        <f>'A2'!H19</f>
        <v>85.372830260000015</v>
      </c>
      <c r="I19" s="401">
        <f>'A2'!I19</f>
        <v>910.68059683000001</v>
      </c>
      <c r="J19" s="401">
        <f>'A2'!J19</f>
        <v>3.8740872599999996</v>
      </c>
      <c r="K19" s="401">
        <f>'A2'!K19</f>
        <v>64.53635349000001</v>
      </c>
      <c r="L19" s="401">
        <f>'A2'!L19</f>
        <v>44676.195839660002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5725.1819409999944</v>
      </c>
      <c r="E20" s="401">
        <f>'A2'!E20</f>
        <v>175.81515542000002</v>
      </c>
      <c r="F20" s="401">
        <f>'A2'!F20</f>
        <v>924.37201141000003</v>
      </c>
      <c r="G20" s="401">
        <f>'A2'!G20</f>
        <v>130.03934420999994</v>
      </c>
      <c r="H20" s="401">
        <f>'A2'!H20</f>
        <v>38.468112330000011</v>
      </c>
      <c r="I20" s="401">
        <f>'A2'!I20</f>
        <v>41.425308440000009</v>
      </c>
      <c r="J20" s="401">
        <f>'A2'!J20</f>
        <v>3.8426054499999998</v>
      </c>
      <c r="K20" s="401">
        <f>'A2'!K20</f>
        <v>49.761226000000015</v>
      </c>
      <c r="L20" s="401">
        <f>'A2'!L20</f>
        <v>7088.9057042599934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20931.00644435002</v>
      </c>
      <c r="E21" s="401">
        <f>'A2'!E21</f>
        <v>232.08077956000002</v>
      </c>
      <c r="F21" s="401">
        <f>'A2'!F21</f>
        <v>15446.727607249988</v>
      </c>
      <c r="G21" s="401">
        <f>'A2'!G21</f>
        <v>46.50868861999998</v>
      </c>
      <c r="H21" s="401">
        <f>'A2'!H21</f>
        <v>46.904717930000004</v>
      </c>
      <c r="I21" s="401">
        <f>'A2'!I21</f>
        <v>869.25528839000003</v>
      </c>
      <c r="J21" s="401">
        <f>'A2'!J21</f>
        <v>3.1481809999999999E-2</v>
      </c>
      <c r="K21" s="401">
        <f>'A2'!K21</f>
        <v>14.775127489999999</v>
      </c>
      <c r="L21" s="401">
        <f>'A2'!L21</f>
        <v>37587.290135400013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99622.422585290027</v>
      </c>
      <c r="E22" s="401">
        <f>'A2'!E22</f>
        <v>2450.3851456800007</v>
      </c>
      <c r="F22" s="401">
        <f>'A2'!F22</f>
        <v>22332.623671799985</v>
      </c>
      <c r="G22" s="401">
        <f>'A2'!G22</f>
        <v>760.41821703999994</v>
      </c>
      <c r="H22" s="401">
        <f>'A2'!H22</f>
        <v>386.47162120000007</v>
      </c>
      <c r="I22" s="401">
        <f>'A2'!I22</f>
        <v>949.82868110999993</v>
      </c>
      <c r="J22" s="401">
        <f>'A2'!J22</f>
        <v>21.610912710000001</v>
      </c>
      <c r="K22" s="401">
        <f>'A2'!K22</f>
        <v>1234.8915778900002</v>
      </c>
      <c r="L22" s="401">
        <f>'A2'!L22</f>
        <v>127758.65241272002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127.19311394</v>
      </c>
      <c r="E25" s="401">
        <f>'A2'!E25</f>
        <v>117.05769644000003</v>
      </c>
      <c r="F25" s="401">
        <f>'A2'!F25</f>
        <v>13.93549962</v>
      </c>
      <c r="G25" s="401">
        <f>'A2'!G25</f>
        <v>0</v>
      </c>
      <c r="H25" s="401">
        <f>'A2'!H25</f>
        <v>3.0952799999999997E-3</v>
      </c>
      <c r="I25" s="401">
        <f>'A2'!I25</f>
        <v>0</v>
      </c>
      <c r="J25" s="401">
        <f>'A2'!J25</f>
        <v>7.8604357799999995</v>
      </c>
      <c r="K25" s="401">
        <f>'A2'!K25</f>
        <v>136.85274201999999</v>
      </c>
      <c r="L25" s="401">
        <f>'A2'!L25</f>
        <v>402.90258308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3.0085872299999998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3.0085872299999998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127.19311394</v>
      </c>
      <c r="E27" s="401">
        <f>'A2'!E27</f>
        <v>114.04910921000003</v>
      </c>
      <c r="F27" s="401">
        <f>'A2'!F27</f>
        <v>13.93549962</v>
      </c>
      <c r="G27" s="401">
        <f>'A2'!G27</f>
        <v>0</v>
      </c>
      <c r="H27" s="401">
        <f>'A2'!H27</f>
        <v>3.0952799999999997E-3</v>
      </c>
      <c r="I27" s="401">
        <f>'A2'!I27</f>
        <v>0</v>
      </c>
      <c r="J27" s="401">
        <f>'A2'!J27</f>
        <v>7.8604357799999995</v>
      </c>
      <c r="K27" s="401">
        <f>'A2'!K27</f>
        <v>136.85274201999999</v>
      </c>
      <c r="L27" s="401">
        <f>'A2'!L27</f>
        <v>399.89399585000001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2967.6963981999997</v>
      </c>
      <c r="E28" s="401">
        <f>'A2'!E28</f>
        <v>39.543752300000001</v>
      </c>
      <c r="F28" s="401">
        <f>'A2'!F28</f>
        <v>182.94765273999994</v>
      </c>
      <c r="G28" s="401">
        <f>'A2'!G28</f>
        <v>0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5.2777597700000003</v>
      </c>
      <c r="L28" s="401">
        <f>'A2'!L28</f>
        <v>3195.4655630099996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892.35665907999999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892.35665907999999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2075.3397391199996</v>
      </c>
      <c r="E30" s="401">
        <f>'A2'!E30</f>
        <v>39.543752300000001</v>
      </c>
      <c r="F30" s="401">
        <f>'A2'!F30</f>
        <v>182.94765273999994</v>
      </c>
      <c r="G30" s="401">
        <f>'A2'!G30</f>
        <v>0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5.2777597700000003</v>
      </c>
      <c r="L30" s="401">
        <f>'A2'!L30</f>
        <v>2303.1089039299995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66.833724439999997</v>
      </c>
      <c r="E31" s="401">
        <f>'A2'!E31</f>
        <v>34.603277740000003</v>
      </c>
      <c r="F31" s="401">
        <f>'A2'!F31</f>
        <v>22.947800180000002</v>
      </c>
      <c r="G31" s="401">
        <f>'A2'!G31</f>
        <v>0</v>
      </c>
      <c r="H31" s="401">
        <f>'A2'!H31</f>
        <v>3.0952799999999997E-3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124.38789764000001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41.63507207</v>
      </c>
      <c r="E32" s="401">
        <f>'A2'!E32</f>
        <v>22.63586338</v>
      </c>
      <c r="F32" s="401">
        <f>'A2'!F32</f>
        <v>22.947800180000002</v>
      </c>
      <c r="G32" s="401">
        <f>'A2'!G32</f>
        <v>0</v>
      </c>
      <c r="H32" s="401">
        <f>'A2'!H32</f>
        <v>3.0952799999999997E-3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87.221830909999994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25.198652369999998</v>
      </c>
      <c r="E33" s="401">
        <f>'A2'!E33</f>
        <v>11.967414360000001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37.166066729999997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3161.7232365799996</v>
      </c>
      <c r="E34" s="401">
        <f>'A2'!E34</f>
        <v>191.20472648000003</v>
      </c>
      <c r="F34" s="401">
        <f>'A2'!F34</f>
        <v>219.83095253999994</v>
      </c>
      <c r="G34" s="401">
        <f>'A2'!G34</f>
        <v>0</v>
      </c>
      <c r="H34" s="401">
        <f>'A2'!H34</f>
        <v>6.1905599999999995E-3</v>
      </c>
      <c r="I34" s="401">
        <f>'A2'!I34</f>
        <v>0</v>
      </c>
      <c r="J34" s="401">
        <f>'A2'!J34</f>
        <v>7.8604357799999995</v>
      </c>
      <c r="K34" s="401">
        <f>'A2'!K34</f>
        <v>142.13050178999998</v>
      </c>
      <c r="L34" s="401">
        <f>'A2'!L34</f>
        <v>3722.7560437299994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17.333431640000001</v>
      </c>
      <c r="E36" s="401">
        <f>'A2'!E36</f>
        <v>133.52367222000001</v>
      </c>
      <c r="F36" s="401">
        <f>'A2'!F36</f>
        <v>3.15603137</v>
      </c>
      <c r="G36" s="401">
        <f>'A2'!G36</f>
        <v>0</v>
      </c>
      <c r="H36" s="401">
        <f>'A2'!H36</f>
        <v>0</v>
      </c>
      <c r="I36" s="401">
        <f>'A2'!I36</f>
        <v>0</v>
      </c>
      <c r="J36" s="401">
        <f>'A2'!J36</f>
        <v>0</v>
      </c>
      <c r="K36" s="401">
        <f>'A2'!K36</f>
        <v>142.13050179000001</v>
      </c>
      <c r="L36" s="401">
        <f>'A2'!L36</f>
        <v>296.14363702000003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3144.3898049400004</v>
      </c>
      <c r="E37" s="401">
        <f>'A2'!E37</f>
        <v>57.681054259999996</v>
      </c>
      <c r="F37" s="401">
        <f>'A2'!F37</f>
        <v>216.67492116999986</v>
      </c>
      <c r="G37" s="401">
        <f>'A2'!G37</f>
        <v>0</v>
      </c>
      <c r="H37" s="401">
        <f>'A2'!H37</f>
        <v>6.1905599999999995E-3</v>
      </c>
      <c r="I37" s="401">
        <f>'A2'!I37</f>
        <v>0</v>
      </c>
      <c r="J37" s="401">
        <f>'A2'!J37</f>
        <v>7.8604357799999995</v>
      </c>
      <c r="K37" s="401">
        <f>'A2'!K37</f>
        <v>0</v>
      </c>
      <c r="L37" s="401">
        <f>'A2'!L37</f>
        <v>3426.6124067100004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91046.115541660081</v>
      </c>
      <c r="E41" s="401">
        <f>'A2'!E41</f>
        <v>2425.2649237599999</v>
      </c>
      <c r="F41" s="401">
        <f>'A2'!F41</f>
        <v>2127.45765734</v>
      </c>
      <c r="G41" s="401">
        <f>'A2'!G41</f>
        <v>2206.2906164599995</v>
      </c>
      <c r="H41" s="401">
        <f>'A2'!H41</f>
        <v>217.15617566999998</v>
      </c>
      <c r="I41" s="401">
        <f>'A2'!I41</f>
        <v>89.669536679999965</v>
      </c>
      <c r="J41" s="401">
        <f>'A2'!J41</f>
        <v>0</v>
      </c>
      <c r="K41" s="401">
        <f>'A2'!K41</f>
        <v>186.51214633000004</v>
      </c>
      <c r="L41" s="401">
        <f>'A2'!L41</f>
        <v>98298.466597900071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11721.33124507001</v>
      </c>
      <c r="E42" s="401">
        <f>'A2'!E42</f>
        <v>215.51651164999998</v>
      </c>
      <c r="F42" s="401">
        <f>'A2'!F42</f>
        <v>763.48852790000069</v>
      </c>
      <c r="G42" s="401">
        <f>'A2'!G42</f>
        <v>97.532574539999956</v>
      </c>
      <c r="H42" s="401">
        <f>'A2'!H42</f>
        <v>53.065977540000006</v>
      </c>
      <c r="I42" s="401">
        <f>'A2'!I42</f>
        <v>0</v>
      </c>
      <c r="J42" s="401">
        <f>'A2'!J42</f>
        <v>0</v>
      </c>
      <c r="K42" s="401">
        <f>'A2'!K42</f>
        <v>0</v>
      </c>
      <c r="L42" s="401">
        <f>'A2'!L42</f>
        <v>12850.934836700011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79324.784296590064</v>
      </c>
      <c r="E43" s="401">
        <f>'A2'!E43</f>
        <v>2209.7484121100001</v>
      </c>
      <c r="F43" s="401">
        <f>'A2'!F43</f>
        <v>1363.9691294399995</v>
      </c>
      <c r="G43" s="401">
        <f>'A2'!G43</f>
        <v>2108.7580419199994</v>
      </c>
      <c r="H43" s="401">
        <f>'A2'!H43</f>
        <v>164.09019812999998</v>
      </c>
      <c r="I43" s="401">
        <f>'A2'!I43</f>
        <v>89.669536679999965</v>
      </c>
      <c r="J43" s="401">
        <f>'A2'!J43</f>
        <v>0</v>
      </c>
      <c r="K43" s="401">
        <f>'A2'!K43</f>
        <v>186.51214633000004</v>
      </c>
      <c r="L43" s="401">
        <f>'A2'!L43</f>
        <v>85447.531761200051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50907.962503800023</v>
      </c>
      <c r="E44" s="401">
        <f>'A2'!E44</f>
        <v>1091.5212789400005</v>
      </c>
      <c r="F44" s="401">
        <f>'A2'!F44</f>
        <v>3346.8810532999992</v>
      </c>
      <c r="G44" s="401">
        <f>'A2'!G44</f>
        <v>1951.5977528600006</v>
      </c>
      <c r="H44" s="401">
        <f>'A2'!H44</f>
        <v>38.505764299999996</v>
      </c>
      <c r="I44" s="401">
        <f>'A2'!I44</f>
        <v>0</v>
      </c>
      <c r="J44" s="401">
        <f>'A2'!J44</f>
        <v>0</v>
      </c>
      <c r="K44" s="401">
        <f>'A2'!K44</f>
        <v>35.623192779999997</v>
      </c>
      <c r="L44" s="401">
        <f>'A2'!L44</f>
        <v>57372.091545980024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9568.5577756200091</v>
      </c>
      <c r="E45" s="401">
        <f>'A2'!E45</f>
        <v>0.80322733999999996</v>
      </c>
      <c r="F45" s="401">
        <f>'A2'!F45</f>
        <v>0.14551993999999999</v>
      </c>
      <c r="G45" s="401">
        <f>'A2'!G45</f>
        <v>1.0769707400000001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0.25</v>
      </c>
      <c r="L45" s="401">
        <f>'A2'!L45</f>
        <v>9570.8334936400097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41339.404728180016</v>
      </c>
      <c r="E46" s="401">
        <f>'A2'!E46</f>
        <v>1090.7180516000005</v>
      </c>
      <c r="F46" s="401">
        <f>'A2'!F46</f>
        <v>3346.735533359999</v>
      </c>
      <c r="G46" s="401">
        <f>'A2'!G46</f>
        <v>1950.5207821200006</v>
      </c>
      <c r="H46" s="401">
        <f>'A2'!H46</f>
        <v>38.505764299999996</v>
      </c>
      <c r="I46" s="401">
        <f>'A2'!I46</f>
        <v>0</v>
      </c>
      <c r="J46" s="401">
        <f>'A2'!J46</f>
        <v>0</v>
      </c>
      <c r="K46" s="401">
        <f>'A2'!K46</f>
        <v>35.373192779999997</v>
      </c>
      <c r="L46" s="401">
        <f>'A2'!L46</f>
        <v>47801.258052340017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9347.0943517800024</v>
      </c>
      <c r="E47" s="401">
        <f>'A2'!E47</f>
        <v>405.31059528999992</v>
      </c>
      <c r="F47" s="401">
        <f>'A2'!F47</f>
        <v>669.93864286000007</v>
      </c>
      <c r="G47" s="401">
        <f>'A2'!G47</f>
        <v>48.190210579999999</v>
      </c>
      <c r="H47" s="401">
        <f>'A2'!H47</f>
        <v>18.335539260000001</v>
      </c>
      <c r="I47" s="401">
        <f>'A2'!I47</f>
        <v>12.459618040000001</v>
      </c>
      <c r="J47" s="401">
        <f>'A2'!J47</f>
        <v>0</v>
      </c>
      <c r="K47" s="401">
        <f>'A2'!K47</f>
        <v>8.0546381500000006</v>
      </c>
      <c r="L47" s="401">
        <f>'A2'!L47</f>
        <v>10509.383595960004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306.80694226000003</v>
      </c>
      <c r="E48" s="401">
        <f>'A2'!E48</f>
        <v>68.587885900000018</v>
      </c>
      <c r="F48" s="401">
        <f>'A2'!F48</f>
        <v>89.181558779999989</v>
      </c>
      <c r="G48" s="401">
        <f>'A2'!G48</f>
        <v>25.983703719999994</v>
      </c>
      <c r="H48" s="401">
        <f>'A2'!H48</f>
        <v>5.9480419600000003</v>
      </c>
      <c r="I48" s="401">
        <f>'A2'!I48</f>
        <v>11.816317980000001</v>
      </c>
      <c r="J48" s="401">
        <f>'A2'!J48</f>
        <v>0</v>
      </c>
      <c r="K48" s="401">
        <f>'A2'!K48</f>
        <v>7.9786381500000001</v>
      </c>
      <c r="L48" s="401">
        <f>'A2'!L48</f>
        <v>516.30308875000003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9040.2874095200023</v>
      </c>
      <c r="E49" s="401">
        <f>'A2'!E49</f>
        <v>336.72270938999992</v>
      </c>
      <c r="F49" s="401">
        <f>'A2'!F49</f>
        <v>580.75708408000003</v>
      </c>
      <c r="G49" s="401">
        <f>'A2'!G49</f>
        <v>22.206506860000001</v>
      </c>
      <c r="H49" s="401">
        <f>'A2'!H49</f>
        <v>12.3874973</v>
      </c>
      <c r="I49" s="401">
        <f>'A2'!I49</f>
        <v>0.64330006000000006</v>
      </c>
      <c r="J49" s="401">
        <f>'A2'!J49</f>
        <v>0</v>
      </c>
      <c r="K49" s="401">
        <f>'A2'!K49</f>
        <v>7.5999999999999998E-2</v>
      </c>
      <c r="L49" s="401">
        <f>'A2'!L49</f>
        <v>9993.0805072100011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151301.17239724012</v>
      </c>
      <c r="E50" s="401">
        <f>'A2'!E50</f>
        <v>3922.0967979900001</v>
      </c>
      <c r="F50" s="401">
        <f>'A2'!F50</f>
        <v>6144.2773534999997</v>
      </c>
      <c r="G50" s="401">
        <f>'A2'!G50</f>
        <v>4206.0785799000005</v>
      </c>
      <c r="H50" s="401">
        <f>'A2'!H50</f>
        <v>273.99747922999995</v>
      </c>
      <c r="I50" s="401">
        <f>'A2'!I50</f>
        <v>102.12915471999996</v>
      </c>
      <c r="J50" s="401">
        <f>'A2'!J50</f>
        <v>0</v>
      </c>
      <c r="K50" s="401">
        <f>'A2'!K50</f>
        <v>230.18997726000003</v>
      </c>
      <c r="L50" s="401">
        <f>'A2'!L50</f>
        <v>166179.94173984008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146992.92150031976</v>
      </c>
      <c r="E52" s="401">
        <f>'A2'!E52</f>
        <v>3902.059004120003</v>
      </c>
      <c r="F52" s="401">
        <f>'A2'!F52</f>
        <v>6107.3601743199924</v>
      </c>
      <c r="G52" s="401">
        <f>'A2'!G52</f>
        <v>4189.586443640007</v>
      </c>
      <c r="H52" s="401">
        <f>'A2'!H52</f>
        <v>273.99747923000018</v>
      </c>
      <c r="I52" s="401">
        <f>'A2'!I52</f>
        <v>102.12915471999996</v>
      </c>
      <c r="J52" s="401">
        <f>'A2'!J52</f>
        <v>0</v>
      </c>
      <c r="K52" s="401">
        <f>'A2'!K52</f>
        <v>223.18997726000006</v>
      </c>
      <c r="L52" s="401">
        <f>'A2'!L52</f>
        <v>161791.24373360974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4308.2508969200007</v>
      </c>
      <c r="E53" s="401">
        <f>'A2'!E53</f>
        <v>20.037793869999998</v>
      </c>
      <c r="F53" s="401">
        <f>'A2'!F53</f>
        <v>36.917179169999997</v>
      </c>
      <c r="G53" s="401">
        <f>'A2'!G53</f>
        <v>16.492136259999999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7</v>
      </c>
      <c r="L53" s="401">
        <f>'A2'!L53</f>
        <v>4388.6980062200009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1058.2618682300001</v>
      </c>
      <c r="E13" s="401">
        <f>'A3'!E13</f>
        <v>569.6386982700003</v>
      </c>
      <c r="F13" s="401">
        <f>'A3'!F13</f>
        <v>279.54605828000007</v>
      </c>
      <c r="G13" s="401">
        <f>'A3'!G13</f>
        <v>0.32149801</v>
      </c>
      <c r="H13" s="401">
        <f>'A3'!H13</f>
        <v>9.0322000000000006E-3</v>
      </c>
      <c r="I13" s="401">
        <f>'A3'!I13</f>
        <v>0.62915122000000001</v>
      </c>
      <c r="J13" s="401">
        <f>'A3'!J13</f>
        <v>28.841517439999997</v>
      </c>
      <c r="K13" s="401">
        <f>'A3'!K13</f>
        <v>1937.2478236500006</v>
      </c>
      <c r="L13" s="401">
        <f>'A3'!L13</f>
        <v>488.01902896500002</v>
      </c>
      <c r="M13" s="401">
        <f>'A3'!M13</f>
        <v>248266.02031851499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20.071214640000004</v>
      </c>
      <c r="E14" s="401">
        <f>'A3'!E14</f>
        <v>69.822735600000058</v>
      </c>
      <c r="F14" s="401">
        <f>'A3'!F14</f>
        <v>8.3700018899999993</v>
      </c>
      <c r="G14" s="401">
        <f>'A3'!G14</f>
        <v>0</v>
      </c>
      <c r="H14" s="401">
        <f>'A3'!H14</f>
        <v>0</v>
      </c>
      <c r="I14" s="401">
        <f>'A3'!I14</f>
        <v>6.2210799999999995E-3</v>
      </c>
      <c r="J14" s="401">
        <f>'A3'!J14</f>
        <v>0</v>
      </c>
      <c r="K14" s="401">
        <f>'A3'!K14</f>
        <v>98.270173210000067</v>
      </c>
      <c r="L14" s="401">
        <f>'A3'!L14</f>
        <v>2.2949784650000002</v>
      </c>
      <c r="M14" s="401">
        <f>'A3'!M14</f>
        <v>150068.92987880498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1038.19065359</v>
      </c>
      <c r="E15" s="401">
        <f>'A3'!E15</f>
        <v>499.8159626700002</v>
      </c>
      <c r="F15" s="401">
        <f>'A3'!F15</f>
        <v>271.17605639000004</v>
      </c>
      <c r="G15" s="401">
        <f>'A3'!G15</f>
        <v>0.32149801</v>
      </c>
      <c r="H15" s="401">
        <f>'A3'!H15</f>
        <v>9.0322000000000006E-3</v>
      </c>
      <c r="I15" s="401">
        <f>'A3'!I15</f>
        <v>0.62293014000000002</v>
      </c>
      <c r="J15" s="401">
        <f>'A3'!J15</f>
        <v>28.841517439999997</v>
      </c>
      <c r="K15" s="401">
        <f>'A3'!K15</f>
        <v>1838.9776504400002</v>
      </c>
      <c r="L15" s="401">
        <f>'A3'!L15</f>
        <v>485.72405050000003</v>
      </c>
      <c r="M15" s="401">
        <f>'A3'!M15</f>
        <v>98197.090439710009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194.54723572999998</v>
      </c>
      <c r="E16" s="401">
        <f>'A3'!E16</f>
        <v>278.8847681000002</v>
      </c>
      <c r="F16" s="401">
        <f>'A3'!F16</f>
        <v>25.125697379999998</v>
      </c>
      <c r="G16" s="401">
        <f>'A3'!G16</f>
        <v>2.84688257</v>
      </c>
      <c r="H16" s="401">
        <f>'A3'!H16</f>
        <v>0</v>
      </c>
      <c r="I16" s="401">
        <f>'A3'!I16</f>
        <v>3.9358417200000004</v>
      </c>
      <c r="J16" s="401">
        <f>'A3'!J16</f>
        <v>0.92977003999999996</v>
      </c>
      <c r="K16" s="401">
        <f>'A3'!K16</f>
        <v>506.2701955400002</v>
      </c>
      <c r="L16" s="401">
        <f>'A3'!L16</f>
        <v>120.63198072499993</v>
      </c>
      <c r="M16" s="401">
        <f>'A3'!M16</f>
        <v>86558.784432975124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8.8785790000000003E-2</v>
      </c>
      <c r="E17" s="401">
        <f>'A3'!E17</f>
        <v>0.38572797999999997</v>
      </c>
      <c r="F17" s="401">
        <f>'A3'!F17</f>
        <v>1.54869E-2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0.49000066999999997</v>
      </c>
      <c r="L17" s="401">
        <f>'A3'!L17</f>
        <v>0.25236698500000004</v>
      </c>
      <c r="M17" s="401">
        <f>'A3'!M17</f>
        <v>42240.739694765063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194.45844993999998</v>
      </c>
      <c r="E18" s="401">
        <f>'A3'!E18</f>
        <v>278.49904012000019</v>
      </c>
      <c r="F18" s="401">
        <f>'A3'!F18</f>
        <v>25.110210479999999</v>
      </c>
      <c r="G18" s="401">
        <f>'A3'!G18</f>
        <v>2.84688257</v>
      </c>
      <c r="H18" s="401">
        <f>'A3'!H18</f>
        <v>0</v>
      </c>
      <c r="I18" s="401">
        <f>'A3'!I18</f>
        <v>3.9358417200000004</v>
      </c>
      <c r="J18" s="401">
        <f>'A3'!J18</f>
        <v>0.92977003999999996</v>
      </c>
      <c r="K18" s="401">
        <f>'A3'!K18</f>
        <v>505.78019487000012</v>
      </c>
      <c r="L18" s="401">
        <f>'A3'!L18</f>
        <v>120.37961373999994</v>
      </c>
      <c r="M18" s="401">
        <f>'A3'!M18</f>
        <v>44318.044738210061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256.14072862</v>
      </c>
      <c r="E19" s="401">
        <f>'A3'!E19</f>
        <v>181.68832707000001</v>
      </c>
      <c r="F19" s="401">
        <f>'A3'!F19</f>
        <v>73.814073180000008</v>
      </c>
      <c r="G19" s="401">
        <f>'A3'!G19</f>
        <v>1.7927100000000001E-2</v>
      </c>
      <c r="H19" s="401">
        <f>'A3'!H19</f>
        <v>0</v>
      </c>
      <c r="I19" s="401">
        <f>'A3'!I19</f>
        <v>0.83944812999999985</v>
      </c>
      <c r="J19" s="401">
        <f>'A3'!J19</f>
        <v>0.53970069999999992</v>
      </c>
      <c r="K19" s="401">
        <f>'A3'!K19</f>
        <v>513.04020480000008</v>
      </c>
      <c r="L19" s="401">
        <f>'A3'!L19</f>
        <v>39.945372965000004</v>
      </c>
      <c r="M19" s="401">
        <f>'A3'!M19</f>
        <v>200464.10944975482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181.61499428000002</v>
      </c>
      <c r="E20" s="401">
        <f>'A3'!E20</f>
        <v>139.99110482000003</v>
      </c>
      <c r="F20" s="401">
        <f>'A3'!F20</f>
        <v>20.166211870000009</v>
      </c>
      <c r="G20" s="401">
        <f>'A3'!G20</f>
        <v>1.7927100000000001E-2</v>
      </c>
      <c r="H20" s="401">
        <f>'A3'!H20</f>
        <v>0</v>
      </c>
      <c r="I20" s="401">
        <f>'A3'!I20</f>
        <v>0.83944812999999985</v>
      </c>
      <c r="J20" s="401">
        <f>'A3'!J20</f>
        <v>0.53037013999999993</v>
      </c>
      <c r="K20" s="401">
        <f>'A3'!K20</f>
        <v>343.16005634000004</v>
      </c>
      <c r="L20" s="401">
        <f>'A3'!L20</f>
        <v>31.979036710000006</v>
      </c>
      <c r="M20" s="401">
        <f>'A3'!M20</f>
        <v>47239.971384949989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74.525734339999971</v>
      </c>
      <c r="E21" s="401">
        <f>'A3'!E21</f>
        <v>41.697222249999996</v>
      </c>
      <c r="F21" s="401">
        <f>'A3'!F21</f>
        <v>53.647861309999996</v>
      </c>
      <c r="G21" s="401">
        <f>'A3'!G21</f>
        <v>0</v>
      </c>
      <c r="H21" s="401">
        <f>'A3'!H21</f>
        <v>0</v>
      </c>
      <c r="I21" s="401">
        <f>'A3'!I21</f>
        <v>0</v>
      </c>
      <c r="J21" s="401">
        <f>'A3'!J21</f>
        <v>9.3305599999999999E-3</v>
      </c>
      <c r="K21" s="401">
        <f>'A3'!K21</f>
        <v>169.88014845999996</v>
      </c>
      <c r="L21" s="401">
        <f>'A3'!L21</f>
        <v>7.9663362550000008</v>
      </c>
      <c r="M21" s="401">
        <f>'A3'!M21</f>
        <v>153224.13806480484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1508.94983258</v>
      </c>
      <c r="E22" s="401">
        <f>'A3'!E22</f>
        <v>1030.2117934400005</v>
      </c>
      <c r="F22" s="401">
        <f>'A3'!F22</f>
        <v>378.48582884000007</v>
      </c>
      <c r="G22" s="401">
        <f>'A3'!G22</f>
        <v>3.1863076800000001</v>
      </c>
      <c r="H22" s="401">
        <f>'A3'!H22</f>
        <v>9.0322000000000006E-3</v>
      </c>
      <c r="I22" s="401">
        <f>'A3'!I22</f>
        <v>5.4044410699999998</v>
      </c>
      <c r="J22" s="401">
        <f>'A3'!J22</f>
        <v>30.310988179999995</v>
      </c>
      <c r="K22" s="401">
        <f>'A3'!K22</f>
        <v>2956.5582239900009</v>
      </c>
      <c r="L22" s="401">
        <f>'A3'!L22</f>
        <v>648.59638265499996</v>
      </c>
      <c r="M22" s="401">
        <f>'A3'!M22</f>
        <v>535288.91420124494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139.89692162999998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5.30028349</v>
      </c>
      <c r="J25" s="401">
        <f>'A3'!J25</f>
        <v>6.6140924199999995</v>
      </c>
      <c r="K25" s="401">
        <f>'A3'!K25</f>
        <v>151.81129753999997</v>
      </c>
      <c r="L25" s="401">
        <f>'A3'!L25</f>
        <v>71.733417219999993</v>
      </c>
      <c r="M25" s="401">
        <f>'A3'!M25</f>
        <v>2984.0849234000002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2.5802625099999998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2.5802625099999998</v>
      </c>
      <c r="L26" s="401">
        <f>'A3'!L26</f>
        <v>0</v>
      </c>
      <c r="M26" s="401">
        <f>'A3'!M26</f>
        <v>50.948499220000002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137.31665911999997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5.30028349</v>
      </c>
      <c r="J27" s="401">
        <f>'A3'!J27</f>
        <v>6.6140924199999995</v>
      </c>
      <c r="K27" s="401">
        <f>'A3'!K27</f>
        <v>149.23103502999996</v>
      </c>
      <c r="L27" s="401">
        <f>'A3'!L27</f>
        <v>71.733417219999993</v>
      </c>
      <c r="M27" s="401">
        <f>'A3'!M27</f>
        <v>2933.1364241800002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68.455320279999995</v>
      </c>
      <c r="E28" s="401">
        <f>'A3'!E28</f>
        <v>0.28968437999999996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68.745004659999992</v>
      </c>
      <c r="L28" s="401">
        <f>'A3'!L28</f>
        <v>2.6388798849999997</v>
      </c>
      <c r="M28" s="401">
        <f>'A3'!M28</f>
        <v>8823.2798925349998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4368.4148440000008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68.455320279999995</v>
      </c>
      <c r="E30" s="401">
        <f>'A3'!E30</f>
        <v>0.28968437999999996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68.745004659999992</v>
      </c>
      <c r="L30" s="401">
        <f>'A3'!L30</f>
        <v>2.6388798849999997</v>
      </c>
      <c r="M30" s="401">
        <f>'A3'!M30</f>
        <v>4454.865048534999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11.09393403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5.3131909900000007</v>
      </c>
      <c r="J31" s="401">
        <f>'A3'!J31</f>
        <v>0</v>
      </c>
      <c r="K31" s="401">
        <f>'A3'!K31</f>
        <v>16.407125020000002</v>
      </c>
      <c r="L31" s="401">
        <f>'A3'!L31</f>
        <v>0</v>
      </c>
      <c r="M31" s="401">
        <f>'A3'!M31</f>
        <v>2344.4373867699996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5.3131909900000007</v>
      </c>
      <c r="J32" s="401">
        <f>'A3'!J32</f>
        <v>0</v>
      </c>
      <c r="K32" s="401">
        <f>'A3'!K32</f>
        <v>5.3131909900000007</v>
      </c>
      <c r="L32" s="401">
        <f>'A3'!L32</f>
        <v>0</v>
      </c>
      <c r="M32" s="401">
        <f>'A3'!M32</f>
        <v>1423.4764190599999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11.09393403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11.09393403</v>
      </c>
      <c r="L33" s="401">
        <f>'A3'!L33</f>
        <v>0</v>
      </c>
      <c r="M33" s="401">
        <f>'A3'!M33</f>
        <v>920.96096770999986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219.44617593999999</v>
      </c>
      <c r="E34" s="401">
        <f>'A3'!E34</f>
        <v>0.28968437999999996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10.613474480000001</v>
      </c>
      <c r="J34" s="401">
        <f>'A3'!J34</f>
        <v>6.6140924199999995</v>
      </c>
      <c r="K34" s="401">
        <f>'A3'!K34</f>
        <v>236.96342721999997</v>
      </c>
      <c r="L34" s="401">
        <f>'A3'!L34</f>
        <v>74.372297104999987</v>
      </c>
      <c r="M34" s="401">
        <f>'A3'!M34</f>
        <v>14151.802202704999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219.44617594000002</v>
      </c>
      <c r="E36" s="401">
        <f>'A3'!E36</f>
        <v>0.28968437999999996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2.03015978</v>
      </c>
      <c r="J36" s="401">
        <f>'A3'!J36</f>
        <v>0</v>
      </c>
      <c r="K36" s="401">
        <f>'A3'!K36</f>
        <v>221.76602010000002</v>
      </c>
      <c r="L36" s="401">
        <f>'A3'!L36</f>
        <v>71.065250894999991</v>
      </c>
      <c r="M36" s="401">
        <f>'A3'!M36</f>
        <v>2086.3099941349997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8.583314699999999</v>
      </c>
      <c r="J37" s="401">
        <f>'A3'!J37</f>
        <v>6.6140924199999995</v>
      </c>
      <c r="K37" s="401">
        <f>'A3'!K37</f>
        <v>15.197407119999998</v>
      </c>
      <c r="L37" s="401">
        <f>'A3'!L37</f>
        <v>3.3070462099999998</v>
      </c>
      <c r="M37" s="401">
        <f>'A3'!M37</f>
        <v>11268.969308269998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796.5229003500001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236.95309195000002</v>
      </c>
      <c r="E41" s="401">
        <f>'A3'!E41</f>
        <v>901.43456706999996</v>
      </c>
      <c r="F41" s="401">
        <f>'A3'!F41</f>
        <v>982.60304444999986</v>
      </c>
      <c r="G41" s="401">
        <f>'A3'!G41</f>
        <v>109.36494352000001</v>
      </c>
      <c r="H41" s="401">
        <f>'A3'!H41</f>
        <v>244.50190625999997</v>
      </c>
      <c r="I41" s="401">
        <f>'A3'!I41</f>
        <v>0.57369371999999996</v>
      </c>
      <c r="J41" s="401">
        <f>'A3'!J41</f>
        <v>125.59444585999999</v>
      </c>
      <c r="K41" s="401">
        <f>'A3'!K41</f>
        <v>2601.02569283</v>
      </c>
      <c r="L41" s="401">
        <f>'A3'!L41</f>
        <v>179.08508431499999</v>
      </c>
      <c r="M41" s="401">
        <f>'A3'!M41</f>
        <v>230251.42117435508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</v>
      </c>
      <c r="L42" s="401">
        <f>'A3'!L42</f>
        <v>0</v>
      </c>
      <c r="M42" s="401">
        <f>'A3'!M42</f>
        <v>96127.549949090011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236.95309195000002</v>
      </c>
      <c r="E43" s="401">
        <f>'A3'!E43</f>
        <v>901.43456706999996</v>
      </c>
      <c r="F43" s="401">
        <f>'A3'!F43</f>
        <v>982.60304444999986</v>
      </c>
      <c r="G43" s="401">
        <f>'A3'!G43</f>
        <v>109.36494352000001</v>
      </c>
      <c r="H43" s="401">
        <f>'A3'!H43</f>
        <v>244.50190625999997</v>
      </c>
      <c r="I43" s="401">
        <f>'A3'!I43</f>
        <v>0.57369371999999996</v>
      </c>
      <c r="J43" s="401">
        <f>'A3'!J43</f>
        <v>125.59444585999999</v>
      </c>
      <c r="K43" s="401">
        <f>'A3'!K43</f>
        <v>2601.02569283</v>
      </c>
      <c r="L43" s="401">
        <f>'A3'!L43</f>
        <v>179.08508431499999</v>
      </c>
      <c r="M43" s="401">
        <f>'A3'!M43</f>
        <v>134123.87122526509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8.3613282399999989</v>
      </c>
      <c r="E44" s="401">
        <f>'A3'!E44</f>
        <v>304.52981772000004</v>
      </c>
      <c r="F44" s="401">
        <f>'A3'!F44</f>
        <v>7.1501591800000002</v>
      </c>
      <c r="G44" s="401">
        <f>'A3'!G44</f>
        <v>2.5932181599999997</v>
      </c>
      <c r="H44" s="401">
        <f>'A3'!H44</f>
        <v>0</v>
      </c>
      <c r="I44" s="401">
        <f>'A3'!I44</f>
        <v>0</v>
      </c>
      <c r="J44" s="401">
        <f>'A3'!J44</f>
        <v>1.2420221200000001</v>
      </c>
      <c r="K44" s="401">
        <f>'A3'!K44</f>
        <v>323.87654542000001</v>
      </c>
      <c r="L44" s="401">
        <f>'A3'!L44</f>
        <v>19.055201190000002</v>
      </c>
      <c r="M44" s="401">
        <f>'A3'!M44</f>
        <v>153574.01332852012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</v>
      </c>
      <c r="L45" s="401">
        <f>'A3'!L45</f>
        <v>0.125</v>
      </c>
      <c r="M45" s="401">
        <f>'A3'!M45</f>
        <v>97207.466622950102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8.3613282399999989</v>
      </c>
      <c r="E46" s="401">
        <f>'A3'!E46</f>
        <v>304.52981772000004</v>
      </c>
      <c r="F46" s="401">
        <f>'A3'!F46</f>
        <v>7.1501591800000002</v>
      </c>
      <c r="G46" s="401">
        <f>'A3'!G46</f>
        <v>2.5932181599999997</v>
      </c>
      <c r="H46" s="401">
        <f>'A3'!H46</f>
        <v>0</v>
      </c>
      <c r="I46" s="401">
        <f>'A3'!I46</f>
        <v>0</v>
      </c>
      <c r="J46" s="401">
        <f>'A3'!J46</f>
        <v>1.2420221200000001</v>
      </c>
      <c r="K46" s="401">
        <f>'A3'!K46</f>
        <v>323.87654542000001</v>
      </c>
      <c r="L46" s="401">
        <f>'A3'!L46</f>
        <v>18.930201190000002</v>
      </c>
      <c r="M46" s="401">
        <f>'A3'!M46</f>
        <v>56366.546705570028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19.762684869999998</v>
      </c>
      <c r="E47" s="401">
        <f>'A3'!E47</f>
        <v>55.194865100000001</v>
      </c>
      <c r="F47" s="401">
        <f>'A3'!F47</f>
        <v>8.1880802399999979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83.145630210000007</v>
      </c>
      <c r="L47" s="401">
        <f>'A3'!L47</f>
        <v>4.0273190750000012</v>
      </c>
      <c r="M47" s="401">
        <f>'A3'!M47</f>
        <v>21212.378649565009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14.520471409999999</v>
      </c>
      <c r="E48" s="401">
        <f>'A3'!E48</f>
        <v>50.201355820000003</v>
      </c>
      <c r="F48" s="401">
        <f>'A3'!F48</f>
        <v>6.9005345799999986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71.622361810000001</v>
      </c>
      <c r="L48" s="401">
        <f>'A3'!L48</f>
        <v>3.9893190750000009</v>
      </c>
      <c r="M48" s="401">
        <f>'A3'!M48</f>
        <v>900.22560757500014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5.2422134599999994</v>
      </c>
      <c r="E49" s="401">
        <f>'A3'!E49</f>
        <v>4.9935092800000005</v>
      </c>
      <c r="F49" s="401">
        <f>'A3'!F49</f>
        <v>1.2875456599999999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11.523268399999999</v>
      </c>
      <c r="L49" s="401">
        <f>'A3'!L49</f>
        <v>3.7999999999999999E-2</v>
      </c>
      <c r="M49" s="401">
        <f>'A3'!M49</f>
        <v>20312.153041990008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265.07710506000001</v>
      </c>
      <c r="E50" s="401">
        <f>'A3'!E50</f>
        <v>1261.15924989</v>
      </c>
      <c r="F50" s="401">
        <f>'A3'!F50</f>
        <v>997.94128386999989</v>
      </c>
      <c r="G50" s="401">
        <f>'A3'!G50</f>
        <v>111.95816168000002</v>
      </c>
      <c r="H50" s="401">
        <f>'A3'!H50</f>
        <v>244.50190625999997</v>
      </c>
      <c r="I50" s="401">
        <f>'A3'!I50</f>
        <v>0.57369371999999996</v>
      </c>
      <c r="J50" s="401">
        <f>'A3'!J50</f>
        <v>126.83646797999999</v>
      </c>
      <c r="K50" s="401">
        <f>'A3'!K50</f>
        <v>3008.0478684600002</v>
      </c>
      <c r="L50" s="401">
        <f>'A3'!L50</f>
        <v>202.16760457999999</v>
      </c>
      <c r="M50" s="401">
        <f>'A3'!M50</f>
        <v>405037.81315244024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254.27154574999997</v>
      </c>
      <c r="E52" s="401">
        <f>'A3'!E52</f>
        <v>1232.3206822500001</v>
      </c>
      <c r="F52" s="401">
        <f>'A3'!F52</f>
        <v>991.60254490999978</v>
      </c>
      <c r="G52" s="401">
        <f>'A3'!G52</f>
        <v>111.95816168</v>
      </c>
      <c r="H52" s="401">
        <f>'A3'!H52</f>
        <v>244.50190625999997</v>
      </c>
      <c r="I52" s="401">
        <f>'A3'!I52</f>
        <v>0.57369371999999996</v>
      </c>
      <c r="J52" s="401">
        <f>'A3'!J52</f>
        <v>123.40179228</v>
      </c>
      <c r="K52" s="401">
        <f>'A3'!K52</f>
        <v>2958.6303268499996</v>
      </c>
      <c r="L52" s="401">
        <f>'A3'!L52</f>
        <v>196.9502667300001</v>
      </c>
      <c r="M52" s="401">
        <f>'A3'!M52</f>
        <v>397558.86428386951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10.805559310000001</v>
      </c>
      <c r="E53" s="401">
        <f>'A3'!E53</f>
        <v>28.838567640000001</v>
      </c>
      <c r="F53" s="401">
        <f>'A3'!F53</f>
        <v>6.3387389599999997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3.4346756999999997</v>
      </c>
      <c r="K53" s="401">
        <f>'A3'!K53</f>
        <v>49.417541610000001</v>
      </c>
      <c r="L53" s="401">
        <f>'A3'!L53</f>
        <v>5.2173378500000007</v>
      </c>
      <c r="M53" s="401">
        <f>'A3'!M53</f>
        <v>7477.2438526500018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1.70501583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0.59321919999999995</v>
      </c>
      <c r="O13" s="401">
        <f>'A4'!O13</f>
        <v>4.7688132800000016</v>
      </c>
      <c r="P13" s="401">
        <f>'A4'!P13</f>
        <v>0.38037662</v>
      </c>
      <c r="Q13" s="401">
        <f>'A4'!Q13</f>
        <v>0</v>
      </c>
      <c r="R13" s="401">
        <f>'A4'!R13</f>
        <v>0</v>
      </c>
      <c r="S13" s="401">
        <f>'A4'!S13</f>
        <v>0.02</v>
      </c>
      <c r="T13" s="401">
        <f>'A4'!T13</f>
        <v>0</v>
      </c>
      <c r="U13" s="401">
        <f>'A4'!U13</f>
        <v>0</v>
      </c>
      <c r="V13" s="401">
        <f>'A4'!V13</f>
        <v>0.14915068000000001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63.182709339999995</v>
      </c>
      <c r="AD13" s="401">
        <f>'A4'!AD13</f>
        <v>10.458100709999998</v>
      </c>
      <c r="AE13" s="401">
        <f>'A4'!AE13</f>
        <v>0</v>
      </c>
      <c r="AF13" s="401">
        <f>'A4'!AF13</f>
        <v>2E-3</v>
      </c>
      <c r="AG13" s="401">
        <f>'A4'!AG13</f>
        <v>5.4870286000000004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3.7111331399999998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48.124296940000001</v>
      </c>
      <c r="AR13" s="401">
        <f>'A4'!AR13</f>
        <v>1814.2623286000003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0.13915068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0.57055322000000008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8.4702099599999983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0.59321919999999995</v>
      </c>
      <c r="O15" s="401">
        <f>'A4'!O15</f>
        <v>4.7688132800000016</v>
      </c>
      <c r="P15" s="401">
        <f>'A4'!P15</f>
        <v>0.38037662</v>
      </c>
      <c r="Q15" s="401">
        <f>'A4'!Q15</f>
        <v>0</v>
      </c>
      <c r="R15" s="401">
        <f>'A4'!R15</f>
        <v>0</v>
      </c>
      <c r="S15" s="401">
        <f>'A4'!S15</f>
        <v>0.02</v>
      </c>
      <c r="T15" s="401">
        <f>'A4'!T15</f>
        <v>0</v>
      </c>
      <c r="U15" s="401">
        <f>'A4'!U15</f>
        <v>0</v>
      </c>
      <c r="V15" s="401">
        <f>'A4'!V15</f>
        <v>0.01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62.612156119999995</v>
      </c>
      <c r="AD15" s="401">
        <f>'A4'!AD15</f>
        <v>10.458100709999998</v>
      </c>
      <c r="AE15" s="401">
        <f>'A4'!AE15</f>
        <v>0</v>
      </c>
      <c r="AF15" s="401">
        <f>'A4'!AF15</f>
        <v>2E-3</v>
      </c>
      <c r="AG15" s="401">
        <f>'A4'!AG15</f>
        <v>5.4870286000000004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3.7111331399999998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48.124296940000001</v>
      </c>
      <c r="AR15" s="401">
        <f>'A4'!AR15</f>
        <v>1805.7921186400004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1.993412E-2</v>
      </c>
      <c r="M16" s="401">
        <f>'A4'!M16</f>
        <v>0</v>
      </c>
      <c r="N16" s="401">
        <f>'A4'!N16</f>
        <v>0.9312506599999999</v>
      </c>
      <c r="O16" s="401">
        <f>'A4'!O16</f>
        <v>8.5362854800000001</v>
      </c>
      <c r="P16" s="401">
        <f>'A4'!P16</f>
        <v>0.70599999999999996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0.60987356000000004</v>
      </c>
      <c r="AD16" s="401">
        <f>'A4'!AD16</f>
        <v>1.36918428</v>
      </c>
      <c r="AE16" s="401">
        <f>'A4'!AE16</f>
        <v>0</v>
      </c>
      <c r="AF16" s="401">
        <f>'A4'!AF16</f>
        <v>0</v>
      </c>
      <c r="AG16" s="401">
        <f>'A4'!AG16</f>
        <v>3.8448058399999994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0.20027222</v>
      </c>
      <c r="AM16" s="401">
        <f>'A4'!AM16</f>
        <v>0</v>
      </c>
      <c r="AN16" s="401">
        <f>'A4'!AN16</f>
        <v>2E-3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465.59833984000056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4.1659019999999998E-2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3.867172E-2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2E-3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0.92713719999999988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1.993412E-2</v>
      </c>
      <c r="M18" s="401">
        <f>'A4'!M18</f>
        <v>0</v>
      </c>
      <c r="N18" s="401">
        <f>'A4'!N18</f>
        <v>0.9312506599999999</v>
      </c>
      <c r="O18" s="401">
        <f>'A4'!O18</f>
        <v>8.4946264599999992</v>
      </c>
      <c r="P18" s="401">
        <f>'A4'!P18</f>
        <v>0.70599999999999996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0.60987356000000004</v>
      </c>
      <c r="AD18" s="401">
        <f>'A4'!AD18</f>
        <v>1.36918428</v>
      </c>
      <c r="AE18" s="401">
        <f>'A4'!AE18</f>
        <v>0</v>
      </c>
      <c r="AF18" s="401">
        <f>'A4'!AF18</f>
        <v>0</v>
      </c>
      <c r="AG18" s="401">
        <f>'A4'!AG18</f>
        <v>3.8061341199999994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0.20027222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464.67120264000056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2.537182E-2</v>
      </c>
      <c r="M19" s="401">
        <f>'A4'!M19</f>
        <v>0</v>
      </c>
      <c r="N19" s="401">
        <f>'A4'!N19</f>
        <v>0.41012029999999999</v>
      </c>
      <c r="O19" s="401">
        <f>'A4'!O19</f>
        <v>2.9130574400000002</v>
      </c>
      <c r="P19" s="401">
        <f>'A4'!P19</f>
        <v>2.1145081000000001</v>
      </c>
      <c r="Q19" s="401">
        <f>'A4'!Q19</f>
        <v>0</v>
      </c>
      <c r="R19" s="401">
        <f>'A4'!R19</f>
        <v>0</v>
      </c>
      <c r="S19" s="401">
        <f>'A4'!S19</f>
        <v>1.4088679999999999E-2</v>
      </c>
      <c r="T19" s="401">
        <f>'A4'!T19</f>
        <v>0</v>
      </c>
      <c r="U19" s="401">
        <f>'A4'!U19</f>
        <v>0</v>
      </c>
      <c r="V19" s="401">
        <f>'A4'!V19</f>
        <v>2.1080919600000003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2.6012040500000002</v>
      </c>
      <c r="AD19" s="401">
        <f>'A4'!AD19</f>
        <v>31.516721240000003</v>
      </c>
      <c r="AE19" s="401">
        <f>'A4'!AE19</f>
        <v>0</v>
      </c>
      <c r="AF19" s="401">
        <f>'A4'!AF19</f>
        <v>2E-3</v>
      </c>
      <c r="AG19" s="401">
        <f>'A4'!AG19</f>
        <v>1.5148134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3.9206239999999996E-2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2.4231044199999996</v>
      </c>
      <c r="AR19" s="401">
        <f>'A4'!AR19</f>
        <v>114.09920421000004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2.537182E-2</v>
      </c>
      <c r="M20" s="401">
        <f>'A4'!M20</f>
        <v>0</v>
      </c>
      <c r="N20" s="401">
        <f>'A4'!N20</f>
        <v>0.31485469999999999</v>
      </c>
      <c r="O20" s="401">
        <f>'A4'!O20</f>
        <v>2.8992888000000003</v>
      </c>
      <c r="P20" s="401">
        <f>'A4'!P20</f>
        <v>2.1145081000000001</v>
      </c>
      <c r="Q20" s="401">
        <f>'A4'!Q20</f>
        <v>0</v>
      </c>
      <c r="R20" s="401">
        <f>'A4'!R20</f>
        <v>0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2.1080919600000003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2.5634995300000001</v>
      </c>
      <c r="AD20" s="401">
        <f>'A4'!AD20</f>
        <v>31.516721240000003</v>
      </c>
      <c r="AE20" s="401">
        <f>'A4'!AE20</f>
        <v>0</v>
      </c>
      <c r="AF20" s="401">
        <f>'A4'!AF20</f>
        <v>0</v>
      </c>
      <c r="AG20" s="401">
        <f>'A4'!AG20</f>
        <v>1.5128134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3.9206239999999996E-2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2.4231044199999996</v>
      </c>
      <c r="AR20" s="401">
        <f>'A4'!AR20</f>
        <v>82.398686630000043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9.5265600000000006E-2</v>
      </c>
      <c r="O21" s="401">
        <f>'A4'!O21</f>
        <v>1.376864E-2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1.4088679999999999E-2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3.7704520000000005E-2</v>
      </c>
      <c r="AD21" s="401">
        <f>'A4'!AD21</f>
        <v>0</v>
      </c>
      <c r="AE21" s="401">
        <f>'A4'!AE21</f>
        <v>0</v>
      </c>
      <c r="AF21" s="401">
        <f>'A4'!AF21</f>
        <v>2E-3</v>
      </c>
      <c r="AG21" s="401">
        <f>'A4'!AG21</f>
        <v>2E-3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31.70051758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4.5305940000000003E-2</v>
      </c>
      <c r="M22" s="401">
        <f>'A4'!M22</f>
        <v>0</v>
      </c>
      <c r="N22" s="401">
        <f>'A4'!N22</f>
        <v>1.9345901599999999</v>
      </c>
      <c r="O22" s="401">
        <f>'A4'!O22</f>
        <v>16.218156200000003</v>
      </c>
      <c r="P22" s="401">
        <f>'A4'!P22</f>
        <v>3.2008847199999999</v>
      </c>
      <c r="Q22" s="401">
        <f>'A4'!Q22</f>
        <v>0</v>
      </c>
      <c r="R22" s="401">
        <f>'A4'!R22</f>
        <v>0</v>
      </c>
      <c r="S22" s="401">
        <f>'A4'!S22</f>
        <v>3.4088679999999996E-2</v>
      </c>
      <c r="T22" s="401">
        <f>'A4'!T22</f>
        <v>0</v>
      </c>
      <c r="U22" s="401">
        <f>'A4'!U22</f>
        <v>0</v>
      </c>
      <c r="V22" s="401">
        <f>'A4'!V22</f>
        <v>2.2572426400000003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66.393786949999992</v>
      </c>
      <c r="AD22" s="401">
        <f>'A4'!AD22</f>
        <v>43.344006229999998</v>
      </c>
      <c r="AE22" s="401">
        <f>'A4'!AE22</f>
        <v>0</v>
      </c>
      <c r="AF22" s="401">
        <f>'A4'!AF22</f>
        <v>4.0000000000000001E-3</v>
      </c>
      <c r="AG22" s="401">
        <f>'A4'!AG22</f>
        <v>10.846647839999999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3.9506115999999998</v>
      </c>
      <c r="AM22" s="401">
        <f>'A4'!AM22</f>
        <v>0</v>
      </c>
      <c r="AN22" s="401">
        <f>'A4'!AN22</f>
        <v>2E-3</v>
      </c>
      <c r="AO22" s="401">
        <f>'A4'!AO22</f>
        <v>0</v>
      </c>
      <c r="AP22" s="401">
        <f>'A4'!AP22</f>
        <v>0</v>
      </c>
      <c r="AQ22" s="401">
        <f>'A4'!AQ22</f>
        <v>50.547401360000002</v>
      </c>
      <c r="AR22" s="401">
        <f>'A4'!AR22</f>
        <v>2393.9598726500008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13.228184839999999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2.7786140000000006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270.92687003999993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13.228184839999999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2.7786140000000006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270.92687003999993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0.50381739999999997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10.05170214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0.50381739999999997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10.05170214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13.228184839999999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3.2824314000000006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280.9785721799999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3.2824314000000006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280.97857217999996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13.228184839999999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41.19083852</v>
      </c>
      <c r="O41" s="401">
        <f>'A4'!O41</f>
        <v>0.59459203999999999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0.46756131999999995</v>
      </c>
      <c r="AD41" s="401">
        <f>'A4'!AD41</f>
        <v>587.49085328000047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0.99771060000000011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0</v>
      </c>
      <c r="AR41" s="401">
        <f>'A4'!AR41</f>
        <v>39.535205060000003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41.19083852</v>
      </c>
      <c r="O43" s="401">
        <f>'A4'!O43</f>
        <v>0.59459203999999999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0.46756131999999995</v>
      </c>
      <c r="AD43" s="401">
        <f>'A4'!AD43</f>
        <v>587.49085328000047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0.99771060000000011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0</v>
      </c>
      <c r="AR43" s="401">
        <f>'A4'!AR43</f>
        <v>39.535205060000003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1.8620000000000001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74.358804820000017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0.5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1.8620000000000001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73.858804820000017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12.615841919999999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0.8</v>
      </c>
      <c r="AR47" s="401">
        <f>'A4'!AR47</f>
        <v>2.6934343800000002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12.46384192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0.8</v>
      </c>
      <c r="AR48" s="401">
        <f>'A4'!AR48</f>
        <v>2.6934343800000002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0.152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41.19083852</v>
      </c>
      <c r="O50" s="401">
        <f>'A4'!O50</f>
        <v>0.59459203999999999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0.46756131999999995</v>
      </c>
      <c r="AD50" s="401">
        <f>'A4'!AD50</f>
        <v>600.10669520000044</v>
      </c>
      <c r="AE50" s="401">
        <f>'A4'!AE50</f>
        <v>0</v>
      </c>
      <c r="AF50" s="401">
        <f>'A4'!AF50</f>
        <v>0</v>
      </c>
      <c r="AG50" s="401">
        <f>'A4'!AG50</f>
        <v>1.8620000000000001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0.99771060000000011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0.8</v>
      </c>
      <c r="AR50" s="401">
        <f>'A4'!AR50</f>
        <v>116.58744426000001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20.59541926</v>
      </c>
      <c r="O52" s="401">
        <f>'A4'!O52</f>
        <v>0.33510145999999996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0.45311975999999998</v>
      </c>
      <c r="AD52" s="401">
        <f>'A4'!AD52</f>
        <v>600.10669520000033</v>
      </c>
      <c r="AE52" s="401">
        <f>'A4'!AE52</f>
        <v>0</v>
      </c>
      <c r="AF52" s="401">
        <f>'A4'!AF52</f>
        <v>0</v>
      </c>
      <c r="AG52" s="401">
        <f>'A4'!AG52</f>
        <v>1.8620000000000001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0.99771060000000011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0.8</v>
      </c>
      <c r="AR52" s="401">
        <f>'A4'!AR52</f>
        <v>116.58744426000001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20.59541926</v>
      </c>
      <c r="O53" s="401">
        <f>'A4'!O53</f>
        <v>0.25949058000000003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1.4441560000000001E-2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1.2925966200000001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1.2925966200000001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1.2925966200000001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1.2925966200000001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23.197762179999998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23.197762179999998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23.197762179999998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23.197762179999998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23.197762179999998</v>
      </c>
      <c r="E34" s="264">
        <f xml:space="preserve"> 'A5'!E34</f>
        <v>1.2925966200000001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24.490358799999999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22.300275989999999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22.300275989999999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22.300275989999999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22.300275989999999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22.300275989999999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22.300275989999999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45.498038170000001</v>
      </c>
      <c r="E48" s="264">
        <f xml:space="preserve"> 'A5'!E48</f>
        <v>1.2925966200000001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46.790634789999999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562954.27466808981</v>
      </c>
      <c r="E50" s="447">
        <f xml:space="preserve"> 'A5'!E50</f>
        <v>86460.213571790184</v>
      </c>
      <c r="F50" s="447">
        <f xml:space="preserve"> 'A5'!F50</f>
        <v>62.389512270000026</v>
      </c>
      <c r="G50" s="447">
        <f xml:space="preserve"> 'A5'!G50</f>
        <v>151.68756492</v>
      </c>
      <c r="H50" s="447">
        <f xml:space="preserve"> 'A5'!H50</f>
        <v>54.098897869999966</v>
      </c>
      <c r="I50" s="447">
        <f xml:space="preserve"> 'A5'!I50</f>
        <v>6.7380974599999988</v>
      </c>
      <c r="J50" s="447">
        <f xml:space="preserve"> 'A5'!J50</f>
        <v>0.60643873999999998</v>
      </c>
      <c r="K50" s="447">
        <f xml:space="preserve"> 'A5'!K50</f>
        <v>15.666988610000001</v>
      </c>
      <c r="L50" s="447">
        <f xml:space="preserve"> 'A5'!L50</f>
        <v>31.58845113000001</v>
      </c>
      <c r="M50" s="447">
        <f xml:space="preserve"> 'A5'!M50</f>
        <v>649737.26419087988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44.19963078</v>
      </c>
      <c r="E25" s="111">
        <f>'A6'!E25</f>
        <v>22.576021579999999</v>
      </c>
      <c r="F25" s="111">
        <f>'A6'!F25</f>
        <v>13.93549962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80.711151979999997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44.19963078</v>
      </c>
      <c r="E27" s="111">
        <f>'A6'!E27</f>
        <v>22.576021579999999</v>
      </c>
      <c r="F27" s="111">
        <f>'A6'!F27</f>
        <v>13.93549962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80.711151979999997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44.19963078</v>
      </c>
      <c r="E34" s="111">
        <f>'A6'!E34</f>
        <v>22.576021579999999</v>
      </c>
      <c r="F34" s="111">
        <f>'A6'!F34</f>
        <v>13.93549962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80.711151979999997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40.071984929999999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40.071984929999999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40.071984929999999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40.071984929999999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40.071984929999999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40.071984929999999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84.271615709999992</v>
      </c>
      <c r="E48" s="111">
        <f>'A6'!E48</f>
        <v>22.576021579999999</v>
      </c>
      <c r="F48" s="111">
        <f>'A6'!F48</f>
        <v>13.93549962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120.78313691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254169.58983482013</v>
      </c>
      <c r="E50" s="448">
        <f>'A6'!E50</f>
        <v>6586.2626917300004</v>
      </c>
      <c r="F50" s="448">
        <f>'A6'!F50</f>
        <v>28710.667477459985</v>
      </c>
      <c r="G50" s="448">
        <f>'A6'!G50</f>
        <v>4966.4967969400004</v>
      </c>
      <c r="H50" s="448">
        <f>'A6'!H50</f>
        <v>660.47529099000008</v>
      </c>
      <c r="I50" s="448">
        <f>'A6'!I50</f>
        <v>1051.9578358299998</v>
      </c>
      <c r="J50" s="448">
        <f>'A6'!J50</f>
        <v>29.47134849</v>
      </c>
      <c r="K50" s="448">
        <f>'A6'!K50</f>
        <v>1607.2120569400004</v>
      </c>
      <c r="L50" s="448">
        <f>'A6'!L50</f>
        <v>297782.13333320012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2019-10-01T12:17:23Z</dcterms:created>
  <dcterms:modified xsi:type="dcterms:W3CDTF">2019-10-01T12:17:23Z</dcterms:modified>
</cp:coreProperties>
</file>