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arginayua\Desktop\САЙТ 162+ДР_2024-1\02_чистая версия=портал\2024-1. Статистические данные за I кв. 2024г\"/>
    </mc:Choice>
  </mc:AlternateContent>
  <bookViews>
    <workbookView xWindow="0" yWindow="0" windowWidth="28800" windowHeight="12435" tabRatio="690"/>
  </bookViews>
  <sheets>
    <sheet name="." sheetId="18" r:id="rId1"/>
    <sheet name="Лист1" sheetId="4" state="hidden" r:id="rId2"/>
    <sheet name=".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F9" i="4"/>
  <c r="D7" i="4"/>
  <c r="G4" i="4"/>
  <c r="G5" i="4" s="1"/>
  <c r="D8" i="4" s="1"/>
  <c r="E9" i="4" s="1"/>
  <c r="E3" i="4"/>
  <c r="BI9" i="3" l="1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<sst xmlns="http://schemas.openxmlformats.org/spreadsheetml/2006/main" count="336" uniqueCount="137">
  <si>
    <t>Рег №</t>
  </si>
  <si>
    <t>Наименование страховщика</t>
  </si>
  <si>
    <t>Договоры страхования, заключенные в отчетном периоде</t>
  </si>
  <si>
    <t>Договоры страхования, по которым в отчетном периоде начислены страховые премии (на дату начала несения ответственности)</t>
  </si>
  <si>
    <t>Договоры страхования, по которым в отчетном периоде произошло увеличение страховой премии</t>
  </si>
  <si>
    <t>Договоры страхования, по которым в отчетном периоде произошло уменьшение страховой премии</t>
  </si>
  <si>
    <t>Возврат страховых премий</t>
  </si>
  <si>
    <t>Неурегулированные страховые случаи на конец отчетного периода</t>
  </si>
  <si>
    <t>Выплаты на возмещение причиненного вреда в натуре</t>
  </si>
  <si>
    <t>Дорожно-транспортное происшествие оформлено без участия уполномоченных на то сотрудников полиции</t>
  </si>
  <si>
    <t>Возмещение расходов страхователей в целях уменьшения убытков</t>
  </si>
  <si>
    <t>Возмещение расходов по независимой экспертизе (оценке), организованной потерпевшим</t>
  </si>
  <si>
    <t>Неустойка в связи с задержкой страховой выплаты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</si>
  <si>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</si>
  <si>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</si>
  <si>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</si>
  <si>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заявленных</t>
  </si>
  <si>
    <t>урегулированных</t>
  </si>
  <si>
    <t>всего</t>
  </si>
  <si>
    <t>в том числе в случае причинения вреда</t>
  </si>
  <si>
    <t>в случае причинения вреда имуществу физических лиц</t>
  </si>
  <si>
    <t>в случае причинения вреда имуществу юридических лиц</t>
  </si>
  <si>
    <t>в рамках системы "Е-Гарант"</t>
  </si>
  <si>
    <t>осуществлены окончательные страховые выплаты</t>
  </si>
  <si>
    <t>даны отказы в страховой выплате</t>
  </si>
  <si>
    <t>жизни потерпевших</t>
  </si>
  <si>
    <t>здоровью потерпевших</t>
  </si>
  <si>
    <t>имуществу потерпевших</t>
  </si>
  <si>
    <t>физических лиц</t>
  </si>
  <si>
    <t>юридических лиц</t>
  </si>
  <si>
    <t>количество договоров, ед.</t>
  </si>
  <si>
    <t>Количество договоров страхования, действовавших на конец отчетного периода, ед.</t>
  </si>
  <si>
    <t>Количество страховых случаев, ед.</t>
  </si>
  <si>
    <t>количество, ед.</t>
  </si>
  <si>
    <t>количество выплат, ед.</t>
  </si>
  <si>
    <t>Количество урегулированных страховых случаев: осуществлены окончательные страховые выплаты, ед.</t>
  </si>
  <si>
    <t>Cтраховые премии (взносы) по договорам страхования, тыс руб.</t>
  </si>
  <si>
    <t>страховые премии (взносы), тыс руб.</t>
  </si>
  <si>
    <t>сумма, тыс руб.</t>
  </si>
  <si>
    <t>Справочно: сумма страховых выплат на основании решения суда, тыс руб.</t>
  </si>
  <si>
    <t>Сумма страховых выплат, тыс руб.</t>
  </si>
  <si>
    <t>Экспозиция риска, полисолет, ед.</t>
  </si>
  <si>
    <t>Итого</t>
  </si>
  <si>
    <t>Страховые выплаты (включая выплаты на возмещение причиненного вреда в натуре)</t>
  </si>
  <si>
    <t>Сведения об обязательном страховании гражданской ответственности владельцев транспортных средств в разрезе страховщиков</t>
  </si>
  <si>
    <t>0001</t>
  </si>
  <si>
    <t>Публичное акционерное общество Страховая Компания "Росгосстрах"</t>
  </si>
  <si>
    <t>0013</t>
  </si>
  <si>
    <t>Общество с ограниченной ответственностью "Страховая компания "РЕСО-Шанс"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</si>
  <si>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</si>
  <si>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</si>
  <si>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</si>
  <si>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</si>
  <si>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</si>
  <si>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</si>
  <si>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</si>
  <si>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</si>
  <si>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</si>
  <si>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</si>
  <si>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</si>
  <si>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</si>
  <si>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</si>
  <si>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</si>
  <si>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</si>
  <si>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</si>
  <si>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</si>
  <si>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</si>
  <si>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</si>
  <si>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</si>
  <si>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</si>
  <si>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</si>
  <si>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</si>
  <si>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</si>
  <si>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</si>
  <si>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</si>
  <si>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</si>
  <si>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</si>
  <si>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</si>
  <si>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</si>
  <si>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</si>
  <si>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</si>
  <si>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</si>
  <si>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</si>
  <si>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</si>
  <si>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</si>
  <si>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</si>
  <si>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</si>
  <si>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</si>
  <si>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</si>
  <si>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</si>
  <si>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</si>
  <si>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</si>
  <si>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</si>
  <si>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</si>
  <si>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</si>
  <si>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</si>
  <si>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</si>
  <si>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</si>
  <si>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</si>
  <si>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</si>
  <si>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</si>
  <si>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2877</t>
  </si>
  <si>
    <t>Общество с ограниченной ответственностью "Страховая компания "Мегарусс-Д"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</si>
  <si>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</si>
  <si>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</si>
  <si>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</si>
  <si>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</si>
  <si>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</si>
  <si>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</si>
  <si>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</si>
  <si>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</si>
  <si>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</si>
  <si>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</si>
  <si>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3390</t>
  </si>
  <si>
    <t>Акционерное общество "Страховая Компания "ПОЛИС-ГАРАНТ"</t>
  </si>
  <si>
    <t>3954</t>
  </si>
  <si>
    <t>Общество с ограниченной ответственностью "РУССКОЕ СТРАХОВОЕ ОБЩЕСТВО "ЕВРОИНС"</t>
  </si>
  <si>
    <t>4331</t>
  </si>
  <si>
    <t>Общество с ограниченной ответственностью Страховая компания "Сбербанк страхование"</t>
  </si>
  <si>
    <t>Дата составления отчета: 15.08.2022</t>
  </si>
  <si>
    <t>Отчетный период: январь-июнь 2022 г.</t>
  </si>
  <si>
    <t>Регистрационный номер записи страховщика в едином государственном реестре субъектов страхового дела</t>
  </si>
  <si>
    <t>Полное наименование страховщика</t>
  </si>
  <si>
    <t>Доля страховых премий (взносов) в общем объеме страховых премий (взносов) по договорам страхования, %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</si>
  <si>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</si>
  <si>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</si>
  <si>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</si>
  <si>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Договоры страхования, заключенные в отчетном периоде (с учетом изменений)</t>
  </si>
  <si>
    <t>количество случаев, ед.</t>
  </si>
  <si>
    <t>количество урегулированных страховых случаев: осуществлены окончательные страховые выплаты, ед.</t>
  </si>
  <si>
    <t>сумма страховых выплат, тыс руб.</t>
  </si>
  <si>
    <t>2682</t>
  </si>
  <si>
    <t>Общество с ограниченной ответственностью "Страховая компания "ИНСАЙТ"</t>
  </si>
  <si>
    <t>3847</t>
  </si>
  <si>
    <t>Общество с ограниченной ответственностью Страховая компания "Независимая страховая группа"</t>
  </si>
  <si>
    <t>Отчетный период: январь-март 2024 г.</t>
  </si>
  <si>
    <t>Дата составления отчета: 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</si>
</sst>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/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FFFFB9"/>
      </bottom>
      <diagonal/>
    </border>
    <border>
      <left style="thin">
        <color rgb="FF000000"/>
      </left>
      <right/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6" xfId="0" applyNumberFormat="1" applyFont="1" applyFill="1" applyBorder="1" applyAlignment="1" applyProtection="1">
      <alignment horizontal="right" vertical="top"/>
      <protection locked="0"/>
    </xf>
    <xf numFmtId="164" fontId="2" fillId="2" borderId="17" xfId="0" applyNumberFormat="1" applyFont="1" applyFill="1" applyBorder="1" applyAlignment="1" applyProtection="1">
      <alignment horizontal="right" vertical="top"/>
      <protection locked="0"/>
    </xf>
    <xf numFmtId="164" fontId="2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 applyProtection="1">
      <alignment horizontal="right" vertical="top"/>
      <protection locked="0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3" borderId="0" xfId="0" applyNumberFormat="1" applyFill="1"/>
    <xf numFmtId="3" fontId="3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 applyProtection="1">
      <alignment horizontal="right" vertical="top"/>
      <protection locked="0"/>
    </xf>
    <xf numFmtId="4" fontId="2" fillId="2" borderId="15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G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B1"/>
    </sheetView>
  </sheetViews>
  <sheetFormatPr defaultRowHeight="11.25" x14ac:dyDescent="0.2"/>
  <cols>
    <col min="1" max="1" width="6.7109375" style="3" customWidth="1"/>
    <col min="2" max="2" width="69.85546875" style="3" customWidth="1"/>
    <col min="3" max="4" width="15" style="3" customWidth="1"/>
    <col min="5" max="5" width="13.85546875" style="3" customWidth="1"/>
    <col min="6" max="6" width="15" style="3" customWidth="1"/>
    <col min="7" max="7" width="9.85546875" style="3" customWidth="1"/>
    <col min="8" max="9" width="15" style="3" customWidth="1"/>
    <col min="10" max="10" width="14.140625" style="3" customWidth="1"/>
    <col min="11" max="13" width="15" style="3" customWidth="1"/>
    <col min="14" max="14" width="14" style="3" customWidth="1"/>
    <col min="15" max="15" width="15" style="3" customWidth="1"/>
    <col min="16" max="16" width="12.5703125" style="3" customWidth="1"/>
    <col min="17" max="19" width="15" style="3" customWidth="1"/>
    <col min="20" max="20" width="12.42578125" style="3" customWidth="1"/>
    <col min="21" max="21" width="14" style="3" customWidth="1"/>
    <col min="22" max="29" width="15" style="3" customWidth="1"/>
    <col min="30" max="30" width="14.28515625" style="3" customWidth="1"/>
    <col min="31" max="33" width="15" style="3" customWidth="1"/>
    <col min="34" max="34" width="13.85546875" style="3" customWidth="1"/>
    <col min="35" max="47" width="15" style="3" customWidth="1"/>
    <col min="48" max="48" width="16.5703125" style="3" customWidth="1"/>
    <col min="49" max="49" width="20.42578125" style="3" customWidth="1"/>
    <col min="50" max="56" width="15" style="3" customWidth="1"/>
    <col min="57" max="16384" width="9.140625" style="3"/>
  </cols>
  <sheetData>
    <row r="1" spans="1:59" s="1" customFormat="1" ht="33.75" customHeight="1" x14ac:dyDescent="0.2">
      <c r="A1" s="34" t="s">
        <v>44</v>
      </c>
      <c r="B1" s="35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</row>
    <row r="2" spans="1:59" ht="15.75" customHeight="1" x14ac:dyDescent="0.2">
      <c r="A2" s="3" t="s">
        <v>136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</row>
    <row r="3" spans="1:59" ht="12" customHeight="1" x14ac:dyDescent="0.2">
      <c r="A3" s="54" t="s">
        <v>135</v>
      </c>
      <c r="C3" s="22"/>
      <c r="D3" s="22"/>
      <c r="E3" s="22"/>
      <c r="F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</row>
    <row r="4" spans="1:59" s="5" customFormat="1" ht="48" customHeight="1" x14ac:dyDescent="0.25">
      <c r="A4" s="36" t="s">
        <v>121</v>
      </c>
      <c r="B4" s="30" t="s">
        <v>122</v>
      </c>
      <c r="C4" s="29" t="s">
        <v>36</v>
      </c>
      <c r="D4" s="30"/>
      <c r="E4" s="30"/>
      <c r="F4" s="30"/>
      <c r="G4" s="42" t="s">
        <v>123</v>
      </c>
      <c r="H4" s="30" t="s">
        <v>127</v>
      </c>
      <c r="I4" s="30"/>
      <c r="J4" s="30"/>
      <c r="K4" s="30"/>
      <c r="L4" s="30"/>
      <c r="M4" s="30"/>
      <c r="N4" s="30"/>
      <c r="O4" s="40"/>
      <c r="P4" s="49" t="s">
        <v>41</v>
      </c>
      <c r="Q4" s="29" t="s">
        <v>6</v>
      </c>
      <c r="R4" s="30"/>
      <c r="S4" s="30" t="s">
        <v>31</v>
      </c>
      <c r="T4" s="30"/>
      <c r="U4" s="30"/>
      <c r="V4" s="30"/>
      <c r="W4" s="30" t="s">
        <v>32</v>
      </c>
      <c r="X4" s="30"/>
      <c r="Y4" s="30"/>
      <c r="Z4" s="30" t="s">
        <v>7</v>
      </c>
      <c r="AA4" s="30"/>
      <c r="AB4" s="30" t="s">
        <v>43</v>
      </c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 t="s">
        <v>8</v>
      </c>
      <c r="AS4" s="30"/>
      <c r="AT4" s="30"/>
      <c r="AU4" s="30"/>
      <c r="AV4" s="30" t="s">
        <v>39</v>
      </c>
      <c r="AW4" s="30" t="s">
        <v>9</v>
      </c>
      <c r="AX4" s="30"/>
      <c r="AY4" s="30" t="s">
        <v>10</v>
      </c>
      <c r="AZ4" s="30"/>
      <c r="BA4" s="30" t="s">
        <v>11</v>
      </c>
      <c r="BB4" s="30"/>
      <c r="BC4" s="30" t="s">
        <v>12</v>
      </c>
      <c r="BD4" s="32"/>
    </row>
    <row r="5" spans="1:59" s="5" customFormat="1" ht="36" customHeight="1" x14ac:dyDescent="0.25">
      <c r="A5" s="37"/>
      <c r="B5" s="26"/>
      <c r="C5" s="31" t="s">
        <v>124</v>
      </c>
      <c r="D5" s="26" t="s">
        <v>125</v>
      </c>
      <c r="E5" s="26"/>
      <c r="F5" s="26" t="s">
        <v>126</v>
      </c>
      <c r="G5" s="43"/>
      <c r="H5" s="26" t="s">
        <v>37</v>
      </c>
      <c r="I5" s="26"/>
      <c r="J5" s="26"/>
      <c r="K5" s="26"/>
      <c r="L5" s="26" t="s">
        <v>30</v>
      </c>
      <c r="M5" s="26"/>
      <c r="N5" s="26"/>
      <c r="O5" s="41"/>
      <c r="P5" s="50"/>
      <c r="Q5" s="31" t="s">
        <v>37</v>
      </c>
      <c r="R5" s="26" t="s">
        <v>30</v>
      </c>
      <c r="S5" s="26" t="s">
        <v>124</v>
      </c>
      <c r="T5" s="26" t="s">
        <v>125</v>
      </c>
      <c r="U5" s="26"/>
      <c r="V5" s="26" t="s">
        <v>126</v>
      </c>
      <c r="W5" s="26" t="s">
        <v>16</v>
      </c>
      <c r="X5" s="26" t="s">
        <v>17</v>
      </c>
      <c r="Y5" s="26"/>
      <c r="Z5" s="26" t="s">
        <v>128</v>
      </c>
      <c r="AA5" s="26" t="s">
        <v>38</v>
      </c>
      <c r="AB5" s="26" t="s">
        <v>18</v>
      </c>
      <c r="AC5" s="26"/>
      <c r="AD5" s="26"/>
      <c r="AE5" s="26"/>
      <c r="AF5" s="26"/>
      <c r="AG5" s="26"/>
      <c r="AH5" s="26"/>
      <c r="AI5" s="26"/>
      <c r="AJ5" s="26" t="s">
        <v>19</v>
      </c>
      <c r="AK5" s="26"/>
      <c r="AL5" s="26"/>
      <c r="AM5" s="26"/>
      <c r="AN5" s="26"/>
      <c r="AO5" s="26"/>
      <c r="AP5" s="26"/>
      <c r="AQ5" s="26"/>
      <c r="AR5" s="26" t="s">
        <v>20</v>
      </c>
      <c r="AS5" s="26"/>
      <c r="AT5" s="26" t="s">
        <v>21</v>
      </c>
      <c r="AU5" s="26"/>
      <c r="AV5" s="26"/>
      <c r="AW5" s="26" t="s">
        <v>129</v>
      </c>
      <c r="AX5" s="26" t="s">
        <v>130</v>
      </c>
      <c r="AY5" s="26" t="s">
        <v>34</v>
      </c>
      <c r="AZ5" s="26" t="s">
        <v>38</v>
      </c>
      <c r="BA5" s="26" t="s">
        <v>34</v>
      </c>
      <c r="BB5" s="26" t="s">
        <v>38</v>
      </c>
      <c r="BC5" s="26" t="s">
        <v>34</v>
      </c>
      <c r="BD5" s="33" t="s">
        <v>38</v>
      </c>
    </row>
    <row r="6" spans="1:59" s="5" customFormat="1" ht="38.25" customHeight="1" x14ac:dyDescent="0.25">
      <c r="A6" s="37"/>
      <c r="B6" s="26"/>
      <c r="C6" s="31"/>
      <c r="D6" s="26" t="s">
        <v>18</v>
      </c>
      <c r="E6" s="26" t="s">
        <v>22</v>
      </c>
      <c r="F6" s="26"/>
      <c r="G6" s="43"/>
      <c r="H6" s="26" t="s">
        <v>124</v>
      </c>
      <c r="I6" s="26" t="s">
        <v>125</v>
      </c>
      <c r="J6" s="26"/>
      <c r="K6" s="26" t="s">
        <v>126</v>
      </c>
      <c r="L6" s="26" t="s">
        <v>124</v>
      </c>
      <c r="M6" s="26" t="s">
        <v>125</v>
      </c>
      <c r="N6" s="26"/>
      <c r="O6" s="41" t="s">
        <v>126</v>
      </c>
      <c r="P6" s="50"/>
      <c r="Q6" s="31"/>
      <c r="R6" s="26"/>
      <c r="S6" s="26"/>
      <c r="T6" s="26" t="s">
        <v>18</v>
      </c>
      <c r="U6" s="26" t="s">
        <v>22</v>
      </c>
      <c r="V6" s="26"/>
      <c r="W6" s="26"/>
      <c r="X6" s="26" t="s">
        <v>23</v>
      </c>
      <c r="Y6" s="26" t="s">
        <v>24</v>
      </c>
      <c r="Z6" s="26"/>
      <c r="AA6" s="26"/>
      <c r="AB6" s="26" t="s">
        <v>34</v>
      </c>
      <c r="AC6" s="26"/>
      <c r="AD6" s="26"/>
      <c r="AE6" s="26"/>
      <c r="AF6" s="26" t="s">
        <v>38</v>
      </c>
      <c r="AG6" s="26"/>
      <c r="AH6" s="26"/>
      <c r="AI6" s="26"/>
      <c r="AJ6" s="26" t="s">
        <v>25</v>
      </c>
      <c r="AK6" s="26"/>
      <c r="AL6" s="26" t="s">
        <v>26</v>
      </c>
      <c r="AM6" s="26"/>
      <c r="AN6" s="26" t="s">
        <v>27</v>
      </c>
      <c r="AO6" s="26"/>
      <c r="AP6" s="26"/>
      <c r="AQ6" s="26"/>
      <c r="AR6" s="26" t="s">
        <v>34</v>
      </c>
      <c r="AS6" s="26" t="s">
        <v>38</v>
      </c>
      <c r="AT6" s="26" t="s">
        <v>34</v>
      </c>
      <c r="AU6" s="26" t="s">
        <v>38</v>
      </c>
      <c r="AV6" s="26"/>
      <c r="AW6" s="26"/>
      <c r="AX6" s="26"/>
      <c r="AY6" s="26"/>
      <c r="AZ6" s="26"/>
      <c r="BA6" s="26"/>
      <c r="BB6" s="26"/>
      <c r="BC6" s="26"/>
      <c r="BD6" s="33"/>
    </row>
    <row r="7" spans="1:59" s="5" customFormat="1" ht="41.25" customHeight="1" x14ac:dyDescent="0.25">
      <c r="A7" s="37"/>
      <c r="B7" s="26"/>
      <c r="C7" s="31"/>
      <c r="D7" s="26"/>
      <c r="E7" s="26"/>
      <c r="F7" s="26"/>
      <c r="G7" s="43"/>
      <c r="H7" s="26"/>
      <c r="I7" s="26" t="s">
        <v>18</v>
      </c>
      <c r="J7" s="26" t="s">
        <v>22</v>
      </c>
      <c r="K7" s="26"/>
      <c r="L7" s="26"/>
      <c r="M7" s="26" t="s">
        <v>18</v>
      </c>
      <c r="N7" s="26" t="s">
        <v>22</v>
      </c>
      <c r="O7" s="41"/>
      <c r="P7" s="50"/>
      <c r="Q7" s="31"/>
      <c r="R7" s="26"/>
      <c r="S7" s="26"/>
      <c r="T7" s="26"/>
      <c r="U7" s="26"/>
      <c r="V7" s="26"/>
      <c r="W7" s="26"/>
      <c r="X7" s="26"/>
      <c r="Y7" s="26"/>
      <c r="Z7" s="26"/>
      <c r="AA7" s="26"/>
      <c r="AB7" s="26" t="s">
        <v>124</v>
      </c>
      <c r="AC7" s="26" t="s">
        <v>125</v>
      </c>
      <c r="AD7" s="26"/>
      <c r="AE7" s="26" t="s">
        <v>126</v>
      </c>
      <c r="AF7" s="26" t="s">
        <v>124</v>
      </c>
      <c r="AG7" s="26" t="s">
        <v>125</v>
      </c>
      <c r="AH7" s="26"/>
      <c r="AI7" s="26" t="s">
        <v>126</v>
      </c>
      <c r="AJ7" s="26" t="s">
        <v>34</v>
      </c>
      <c r="AK7" s="26" t="s">
        <v>38</v>
      </c>
      <c r="AL7" s="26" t="s">
        <v>34</v>
      </c>
      <c r="AM7" s="26" t="s">
        <v>38</v>
      </c>
      <c r="AN7" s="26" t="s">
        <v>28</v>
      </c>
      <c r="AO7" s="26"/>
      <c r="AP7" s="26" t="s">
        <v>29</v>
      </c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33"/>
    </row>
    <row r="8" spans="1:59" s="5" customFormat="1" ht="27" customHeight="1" x14ac:dyDescent="0.25">
      <c r="A8" s="38"/>
      <c r="B8" s="39"/>
      <c r="C8" s="31"/>
      <c r="D8" s="26"/>
      <c r="E8" s="26"/>
      <c r="F8" s="26"/>
      <c r="G8" s="44"/>
      <c r="H8" s="26"/>
      <c r="I8" s="26"/>
      <c r="J8" s="26"/>
      <c r="K8" s="26"/>
      <c r="L8" s="26"/>
      <c r="M8" s="26"/>
      <c r="N8" s="26"/>
      <c r="O8" s="41"/>
      <c r="P8" s="51"/>
      <c r="Q8" s="31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5" t="s">
        <v>18</v>
      </c>
      <c r="AD8" s="25" t="s">
        <v>22</v>
      </c>
      <c r="AE8" s="26"/>
      <c r="AF8" s="26"/>
      <c r="AG8" s="25" t="s">
        <v>18</v>
      </c>
      <c r="AH8" s="25" t="s">
        <v>22</v>
      </c>
      <c r="AI8" s="26"/>
      <c r="AJ8" s="26"/>
      <c r="AK8" s="26"/>
      <c r="AL8" s="26"/>
      <c r="AM8" s="26"/>
      <c r="AN8" s="25" t="s">
        <v>34</v>
      </c>
      <c r="AO8" s="25" t="s">
        <v>38</v>
      </c>
      <c r="AP8" s="25" t="s">
        <v>34</v>
      </c>
      <c r="AQ8" s="25" t="s">
        <v>38</v>
      </c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33"/>
    </row>
    <row r="9" spans="1:59" s="5" customFormat="1" ht="12" customHeight="1" x14ac:dyDescent="0.25">
      <c r="A9" s="27" t="s">
        <v>42</v>
      </c>
      <c r="B9" s="28"/>
      <c r="C9" s="11">
        <v>25630083.182300005</v>
      </c>
      <c r="D9" s="11">
        <v>47273117.985659979</v>
      </c>
      <c r="E9" s="11">
        <v>2919.2399399999999</v>
      </c>
      <c r="F9" s="11">
        <v>0</v>
      </c>
      <c r="G9" s="52">
        <v>100</v>
      </c>
      <c r="H9" s="11">
        <v>24583842.449639995</v>
      </c>
      <c r="I9" s="11">
        <v>45709180.77934999</v>
      </c>
      <c r="J9" s="11">
        <v>2827.6916999999999</v>
      </c>
      <c r="K9" s="11">
        <v>0</v>
      </c>
      <c r="L9" s="11">
        <v>3045805</v>
      </c>
      <c r="M9" s="11">
        <v>5760191</v>
      </c>
      <c r="N9" s="11">
        <v>723</v>
      </c>
      <c r="O9" s="11">
        <v>0</v>
      </c>
      <c r="P9" s="11">
        <v>30435136.213109285</v>
      </c>
      <c r="Q9" s="11">
        <v>1644272.3326100004</v>
      </c>
      <c r="R9" s="11">
        <v>368705</v>
      </c>
      <c r="S9" s="11">
        <v>14727468</v>
      </c>
      <c r="T9" s="11">
        <v>25019818</v>
      </c>
      <c r="U9" s="11">
        <v>2344</v>
      </c>
      <c r="V9" s="11">
        <v>0</v>
      </c>
      <c r="W9" s="11">
        <v>649998</v>
      </c>
      <c r="X9" s="11">
        <v>609644</v>
      </c>
      <c r="Y9" s="11">
        <v>14745</v>
      </c>
      <c r="Z9" s="11">
        <v>517810</v>
      </c>
      <c r="AA9" s="11">
        <v>32972775.136599999</v>
      </c>
      <c r="AB9" s="11">
        <v>247681</v>
      </c>
      <c r="AC9" s="11">
        <v>433689</v>
      </c>
      <c r="AD9" s="11">
        <v>815</v>
      </c>
      <c r="AE9" s="11">
        <v>31</v>
      </c>
      <c r="AF9" s="11">
        <v>18165492.749300003</v>
      </c>
      <c r="AG9" s="11">
        <v>34117863.714030005</v>
      </c>
      <c r="AH9" s="11">
        <v>124584.85379000002</v>
      </c>
      <c r="AI9" s="11">
        <v>7579.8550299999997</v>
      </c>
      <c r="AJ9" s="11">
        <v>1622</v>
      </c>
      <c r="AK9" s="11">
        <v>578798.0736</v>
      </c>
      <c r="AL9" s="11">
        <v>7330</v>
      </c>
      <c r="AM9" s="11">
        <v>783188.5949100001</v>
      </c>
      <c r="AN9" s="11">
        <v>599107</v>
      </c>
      <c r="AO9" s="11">
        <v>45076364.081439979</v>
      </c>
      <c r="AP9" s="11">
        <v>73342</v>
      </c>
      <c r="AQ9" s="11">
        <v>5852585.5684099998</v>
      </c>
      <c r="AR9" s="11">
        <v>29759</v>
      </c>
      <c r="AS9" s="11">
        <v>2232499.0346400002</v>
      </c>
      <c r="AT9" s="11">
        <v>3170</v>
      </c>
      <c r="AU9" s="11">
        <v>317540.04272999987</v>
      </c>
      <c r="AV9" s="11">
        <v>315432.11861</v>
      </c>
      <c r="AW9" s="11">
        <v>241672</v>
      </c>
      <c r="AX9" s="11">
        <v>13809842.330669999</v>
      </c>
      <c r="AY9" s="11">
        <v>155</v>
      </c>
      <c r="AZ9" s="11">
        <v>876.75124000000005</v>
      </c>
      <c r="BA9" s="11">
        <v>2986</v>
      </c>
      <c r="BB9" s="11">
        <v>75612.15281</v>
      </c>
      <c r="BC9" s="11">
        <v>6379</v>
      </c>
      <c r="BD9" s="11">
        <v>499528.89438000007</v>
      </c>
    </row>
    <row r="10" spans="1:59" ht="14.25" customHeight="1" x14ac:dyDescent="0.2">
      <c r="A10" s="23" t="s">
        <v>45</v>
      </c>
      <c r="B10" s="6" t="s">
        <v>46</v>
      </c>
      <c r="C10" s="12">
        <v>4064706.34546</v>
      </c>
      <c r="D10" s="12">
        <v>2269516.6583700003</v>
      </c>
      <c r="E10" s="12">
        <v>2.469E-2</v>
      </c>
      <c r="F10" s="12">
        <v>0</v>
      </c>
      <c r="G10" s="53">
        <v>8.6885389150974746</v>
      </c>
      <c r="H10" s="12">
        <v>3838130.2010300001</v>
      </c>
      <c r="I10" s="12">
        <v>2153744.9901299998</v>
      </c>
      <c r="J10" s="12">
        <v>0</v>
      </c>
      <c r="K10" s="12">
        <v>0</v>
      </c>
      <c r="L10" s="12">
        <v>530113</v>
      </c>
      <c r="M10" s="12">
        <v>315346</v>
      </c>
      <c r="N10" s="12">
        <v>0</v>
      </c>
      <c r="O10" s="12">
        <v>0</v>
      </c>
      <c r="P10" s="12">
        <v>956518.22000000009</v>
      </c>
      <c r="Q10" s="12">
        <v>111722.33427000001</v>
      </c>
      <c r="R10" s="12">
        <v>27164</v>
      </c>
      <c r="S10" s="12">
        <v>2555035</v>
      </c>
      <c r="T10" s="12">
        <v>1482772</v>
      </c>
      <c r="U10" s="12">
        <v>0</v>
      </c>
      <c r="V10" s="12">
        <v>0</v>
      </c>
      <c r="W10" s="12">
        <v>43683</v>
      </c>
      <c r="X10" s="12">
        <v>41427</v>
      </c>
      <c r="Y10" s="12">
        <v>1100</v>
      </c>
      <c r="Z10" s="12">
        <v>29479</v>
      </c>
      <c r="AA10" s="12">
        <v>2083636.4899299999</v>
      </c>
      <c r="AB10" s="12">
        <v>27949</v>
      </c>
      <c r="AC10" s="12">
        <v>19139</v>
      </c>
      <c r="AD10" s="12">
        <v>161</v>
      </c>
      <c r="AE10" s="12">
        <v>0</v>
      </c>
      <c r="AF10" s="12">
        <v>2165953.88735</v>
      </c>
      <c r="AG10" s="12">
        <v>1536465.8283899999</v>
      </c>
      <c r="AH10" s="12">
        <v>20797.081750000001</v>
      </c>
      <c r="AI10" s="12">
        <v>0</v>
      </c>
      <c r="AJ10" s="12">
        <v>187</v>
      </c>
      <c r="AK10" s="12">
        <v>59559.41</v>
      </c>
      <c r="AL10" s="12">
        <v>620</v>
      </c>
      <c r="AM10" s="12">
        <v>58999.771849999997</v>
      </c>
      <c r="AN10" s="12">
        <v>46281</v>
      </c>
      <c r="AO10" s="12">
        <v>3583860.5338900001</v>
      </c>
      <c r="AP10" s="12">
        <v>0</v>
      </c>
      <c r="AQ10" s="12">
        <v>0</v>
      </c>
      <c r="AR10" s="12">
        <v>2331</v>
      </c>
      <c r="AS10" s="12">
        <v>182423.89197</v>
      </c>
      <c r="AT10" s="12">
        <v>0</v>
      </c>
      <c r="AU10" s="12">
        <v>0</v>
      </c>
      <c r="AV10" s="12">
        <v>41284.694869999999</v>
      </c>
      <c r="AW10" s="12">
        <v>19073</v>
      </c>
      <c r="AX10" s="12">
        <v>1010351.51953</v>
      </c>
      <c r="AY10" s="12">
        <v>0</v>
      </c>
      <c r="AZ10" s="12">
        <v>0</v>
      </c>
      <c r="BA10" s="12">
        <v>0</v>
      </c>
      <c r="BB10" s="12">
        <v>0</v>
      </c>
      <c r="BC10" s="12">
        <v>1731</v>
      </c>
      <c r="BD10" s="12">
        <v>75645.62496999999</v>
      </c>
      <c r="BG10" s="17"/>
    </row>
    <row r="11" spans="1:59" ht="13.5" customHeight="1" x14ac:dyDescent="0.2">
      <c r="A11" s="23" t="s">
        <v>49</v>
      </c>
      <c r="B11" s="6" t="s">
        <v>50</v>
      </c>
      <c r="C11" s="12">
        <v>5026.4668799999999</v>
      </c>
      <c r="D11" s="12">
        <v>1136.35302</v>
      </c>
      <c r="E11" s="12">
        <v>0</v>
      </c>
      <c r="F11" s="12">
        <v>0</v>
      </c>
      <c r="G11" s="53">
        <v>8.4534283834829457E-3</v>
      </c>
      <c r="H11" s="12">
        <v>4873.3130099999998</v>
      </c>
      <c r="I11" s="12">
        <v>1137.1022499999999</v>
      </c>
      <c r="J11" s="12">
        <v>0</v>
      </c>
      <c r="K11" s="12">
        <v>0</v>
      </c>
      <c r="L11" s="12">
        <v>508</v>
      </c>
      <c r="M11" s="12">
        <v>127</v>
      </c>
      <c r="N11" s="12">
        <v>0</v>
      </c>
      <c r="O11" s="12">
        <v>0</v>
      </c>
      <c r="P11" s="12">
        <v>0</v>
      </c>
      <c r="Q11" s="12">
        <v>158.57787999999999</v>
      </c>
      <c r="R11" s="12">
        <v>38</v>
      </c>
      <c r="S11" s="12">
        <v>2650</v>
      </c>
      <c r="T11" s="12">
        <v>601</v>
      </c>
      <c r="U11" s="12">
        <v>0</v>
      </c>
      <c r="V11" s="12">
        <v>0</v>
      </c>
      <c r="W11" s="12">
        <v>61</v>
      </c>
      <c r="X11" s="12">
        <v>51</v>
      </c>
      <c r="Y11" s="12">
        <v>1</v>
      </c>
      <c r="Z11" s="12">
        <v>61</v>
      </c>
      <c r="AA11" s="12">
        <v>6440.6461099999997</v>
      </c>
      <c r="AB11" s="12">
        <v>45</v>
      </c>
      <c r="AC11" s="12">
        <v>12</v>
      </c>
      <c r="AD11" s="12">
        <v>0</v>
      </c>
      <c r="AE11" s="12">
        <v>0</v>
      </c>
      <c r="AF11" s="12">
        <v>3725.6909599999999</v>
      </c>
      <c r="AG11" s="12">
        <v>1371.4159999999999</v>
      </c>
      <c r="AH11" s="12">
        <v>0</v>
      </c>
      <c r="AI11" s="12">
        <v>0</v>
      </c>
      <c r="AJ11" s="12">
        <v>0</v>
      </c>
      <c r="AK11" s="12">
        <v>0</v>
      </c>
      <c r="AL11" s="12">
        <v>1</v>
      </c>
      <c r="AM11" s="12">
        <v>237.5</v>
      </c>
      <c r="AN11" s="12">
        <v>46</v>
      </c>
      <c r="AO11" s="12">
        <v>4123.6667799999996</v>
      </c>
      <c r="AP11" s="12">
        <v>10</v>
      </c>
      <c r="AQ11" s="12">
        <v>735.94018000000005</v>
      </c>
      <c r="AR11" s="12">
        <v>1</v>
      </c>
      <c r="AS11" s="12">
        <v>62.006</v>
      </c>
      <c r="AT11" s="12">
        <v>0</v>
      </c>
      <c r="AU11" s="12">
        <v>0</v>
      </c>
      <c r="AV11" s="12">
        <v>510.721</v>
      </c>
      <c r="AW11" s="12">
        <v>15</v>
      </c>
      <c r="AX11" s="12">
        <v>548.87924999999996</v>
      </c>
      <c r="AY11" s="12">
        <v>0</v>
      </c>
      <c r="AZ11" s="12">
        <v>0</v>
      </c>
      <c r="BA11" s="12">
        <v>2</v>
      </c>
      <c r="BB11" s="12">
        <v>21.18</v>
      </c>
      <c r="BC11" s="12">
        <v>1</v>
      </c>
      <c r="BD11" s="12">
        <v>110.592</v>
      </c>
      <c r="BG11" s="17"/>
    </row>
    <row r="12" spans="1:59" x14ac:dyDescent="0.2">
      <c r="A12" s="23" t="s">
        <v>51</v>
      </c>
      <c r="B12" s="6" t="s">
        <v>52</v>
      </c>
      <c r="C12" s="12">
        <v>196.00102000000001</v>
      </c>
      <c r="D12" s="12">
        <v>3933682.7327399999</v>
      </c>
      <c r="E12" s="12">
        <v>904.69334000000003</v>
      </c>
      <c r="F12" s="12">
        <v>0</v>
      </c>
      <c r="G12" s="53">
        <v>5.3960301752687485</v>
      </c>
      <c r="H12" s="12">
        <v>148.80548999999999</v>
      </c>
      <c r="I12" s="12">
        <v>3677489.1298000002</v>
      </c>
      <c r="J12" s="12">
        <v>878.14725999999996</v>
      </c>
      <c r="K12" s="12">
        <v>0</v>
      </c>
      <c r="L12" s="12">
        <v>12</v>
      </c>
      <c r="M12" s="12">
        <v>401991</v>
      </c>
      <c r="N12" s="12">
        <v>50</v>
      </c>
      <c r="O12" s="12">
        <v>0</v>
      </c>
      <c r="P12" s="12">
        <v>216047.32</v>
      </c>
      <c r="Q12" s="12">
        <v>207875.80695999999</v>
      </c>
      <c r="R12" s="12">
        <v>36304</v>
      </c>
      <c r="S12" s="12">
        <v>54</v>
      </c>
      <c r="T12" s="12">
        <v>1468510</v>
      </c>
      <c r="U12" s="12">
        <v>375</v>
      </c>
      <c r="V12" s="12">
        <v>0</v>
      </c>
      <c r="W12" s="12">
        <v>25305</v>
      </c>
      <c r="X12" s="12">
        <v>23447</v>
      </c>
      <c r="Y12" s="12">
        <v>1134</v>
      </c>
      <c r="Z12" s="12">
        <v>22112</v>
      </c>
      <c r="AA12" s="12">
        <v>1601433.3613799999</v>
      </c>
      <c r="AB12" s="12">
        <v>0</v>
      </c>
      <c r="AC12" s="12">
        <v>24804</v>
      </c>
      <c r="AD12" s="12">
        <v>7</v>
      </c>
      <c r="AE12" s="12">
        <v>0</v>
      </c>
      <c r="AF12" s="12">
        <v>0</v>
      </c>
      <c r="AG12" s="12">
        <v>2503932.4948900002</v>
      </c>
      <c r="AH12" s="12">
        <v>1300.7240099999999</v>
      </c>
      <c r="AI12" s="12">
        <v>0</v>
      </c>
      <c r="AJ12" s="12">
        <v>4</v>
      </c>
      <c r="AK12" s="12">
        <v>1500</v>
      </c>
      <c r="AL12" s="12">
        <v>268</v>
      </c>
      <c r="AM12" s="12">
        <v>36594.322310000003</v>
      </c>
      <c r="AN12" s="12">
        <v>24531</v>
      </c>
      <c r="AO12" s="12">
        <v>2465719.9725799998</v>
      </c>
      <c r="AP12" s="12">
        <v>1</v>
      </c>
      <c r="AQ12" s="12">
        <v>118.2</v>
      </c>
      <c r="AR12" s="12">
        <v>63</v>
      </c>
      <c r="AS12" s="12">
        <v>8498.2911199999999</v>
      </c>
      <c r="AT12" s="12">
        <v>0</v>
      </c>
      <c r="AU12" s="12">
        <v>0</v>
      </c>
      <c r="AV12" s="12">
        <v>5907.5893800000003</v>
      </c>
      <c r="AW12" s="12">
        <v>11916</v>
      </c>
      <c r="AX12" s="12">
        <v>643768.36208999995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G12" s="17"/>
    </row>
    <row r="13" spans="1:59" ht="12" customHeight="1" x14ac:dyDescent="0.2">
      <c r="A13" s="23" t="s">
        <v>53</v>
      </c>
      <c r="B13" s="6" t="s">
        <v>54</v>
      </c>
      <c r="C13" s="12">
        <v>172031.33351</v>
      </c>
      <c r="D13" s="12">
        <v>231064.95740999997</v>
      </c>
      <c r="E13" s="12">
        <v>349.24729000000002</v>
      </c>
      <c r="F13" s="12">
        <v>0</v>
      </c>
      <c r="G13" s="53">
        <v>0.55291987795064823</v>
      </c>
      <c r="H13" s="12">
        <v>160941.04892</v>
      </c>
      <c r="I13" s="12">
        <v>211728.24898</v>
      </c>
      <c r="J13" s="12">
        <v>250.16765000000001</v>
      </c>
      <c r="K13" s="12">
        <v>0</v>
      </c>
      <c r="L13" s="12">
        <v>23715</v>
      </c>
      <c r="M13" s="12">
        <v>36799</v>
      </c>
      <c r="N13" s="12">
        <v>219</v>
      </c>
      <c r="O13" s="12">
        <v>0</v>
      </c>
      <c r="P13" s="12">
        <v>8300.43</v>
      </c>
      <c r="Q13" s="12">
        <v>7440.4372000000003</v>
      </c>
      <c r="R13" s="12">
        <v>2011</v>
      </c>
      <c r="S13" s="12">
        <v>119084</v>
      </c>
      <c r="T13" s="12">
        <v>241531</v>
      </c>
      <c r="U13" s="12">
        <v>373</v>
      </c>
      <c r="V13" s="12">
        <v>0</v>
      </c>
      <c r="W13" s="12">
        <v>4981</v>
      </c>
      <c r="X13" s="12">
        <v>5237</v>
      </c>
      <c r="Y13" s="12">
        <v>533</v>
      </c>
      <c r="Z13" s="12">
        <v>3575</v>
      </c>
      <c r="AA13" s="12">
        <v>256394.09612999999</v>
      </c>
      <c r="AB13" s="12">
        <v>1889</v>
      </c>
      <c r="AC13" s="12">
        <v>5103</v>
      </c>
      <c r="AD13" s="12">
        <v>10</v>
      </c>
      <c r="AE13" s="12">
        <v>0</v>
      </c>
      <c r="AF13" s="12">
        <v>167482.08438000001</v>
      </c>
      <c r="AG13" s="12">
        <v>358038.40752000001</v>
      </c>
      <c r="AH13" s="12">
        <v>1122.02693</v>
      </c>
      <c r="AI13" s="12">
        <v>0</v>
      </c>
      <c r="AJ13" s="12">
        <v>27</v>
      </c>
      <c r="AK13" s="12">
        <v>10793.75</v>
      </c>
      <c r="AL13" s="12">
        <v>94</v>
      </c>
      <c r="AM13" s="12">
        <v>10834.22517</v>
      </c>
      <c r="AN13" s="12">
        <v>888</v>
      </c>
      <c r="AO13" s="12">
        <v>118995.83225000001</v>
      </c>
      <c r="AP13" s="12">
        <v>5983</v>
      </c>
      <c r="AQ13" s="12">
        <v>384896.68448</v>
      </c>
      <c r="AR13" s="12">
        <v>16</v>
      </c>
      <c r="AS13" s="12">
        <v>2290.5290799999998</v>
      </c>
      <c r="AT13" s="12">
        <v>3</v>
      </c>
      <c r="AU13" s="12">
        <v>185.32545999999999</v>
      </c>
      <c r="AV13" s="12">
        <v>4749.6486699999996</v>
      </c>
      <c r="AW13" s="12">
        <v>146</v>
      </c>
      <c r="AX13" s="12">
        <v>7949.5806000000002</v>
      </c>
      <c r="AY13" s="12">
        <v>0</v>
      </c>
      <c r="AZ13" s="12">
        <v>0</v>
      </c>
      <c r="BA13" s="12">
        <v>19</v>
      </c>
      <c r="BB13" s="12">
        <v>53.42</v>
      </c>
      <c r="BC13" s="12">
        <v>19</v>
      </c>
      <c r="BD13" s="12">
        <v>864.56971999999996</v>
      </c>
      <c r="BG13" s="17"/>
    </row>
    <row r="14" spans="1:59" x14ac:dyDescent="0.2">
      <c r="A14" s="23" t="s">
        <v>55</v>
      </c>
      <c r="B14" s="6" t="s">
        <v>56</v>
      </c>
      <c r="C14" s="12">
        <v>80598.806129999997</v>
      </c>
      <c r="D14" s="12">
        <v>7665.1622299999999</v>
      </c>
      <c r="E14" s="12">
        <v>0</v>
      </c>
      <c r="F14" s="12">
        <v>0</v>
      </c>
      <c r="G14" s="53">
        <v>0.12107008601261651</v>
      </c>
      <c r="H14" s="12">
        <v>77788.038379999998</v>
      </c>
      <c r="I14" s="12">
        <v>7641.8197399999999</v>
      </c>
      <c r="J14" s="12">
        <v>0</v>
      </c>
      <c r="K14" s="12">
        <v>0</v>
      </c>
      <c r="L14" s="12">
        <v>11875</v>
      </c>
      <c r="M14" s="12">
        <v>901</v>
      </c>
      <c r="N14" s="12">
        <v>0</v>
      </c>
      <c r="O14" s="12">
        <v>0</v>
      </c>
      <c r="P14" s="12">
        <v>23.11</v>
      </c>
      <c r="Q14" s="12">
        <v>2531.6373800000001</v>
      </c>
      <c r="R14" s="12">
        <v>685</v>
      </c>
      <c r="S14" s="12">
        <v>60749</v>
      </c>
      <c r="T14" s="12">
        <v>6293</v>
      </c>
      <c r="U14" s="12">
        <v>0</v>
      </c>
      <c r="V14" s="12">
        <v>0</v>
      </c>
      <c r="W14" s="12">
        <v>1258</v>
      </c>
      <c r="X14" s="12">
        <v>1236</v>
      </c>
      <c r="Y14" s="12">
        <v>91</v>
      </c>
      <c r="Z14" s="12">
        <v>915</v>
      </c>
      <c r="AA14" s="12">
        <v>86364.669779999997</v>
      </c>
      <c r="AB14" s="12">
        <v>863</v>
      </c>
      <c r="AC14" s="12">
        <v>479</v>
      </c>
      <c r="AD14" s="12">
        <v>2</v>
      </c>
      <c r="AE14" s="12">
        <v>1</v>
      </c>
      <c r="AF14" s="12">
        <v>81598.308910000007</v>
      </c>
      <c r="AG14" s="12">
        <v>83182.290829999998</v>
      </c>
      <c r="AH14" s="12">
        <v>178.22801999999999</v>
      </c>
      <c r="AI14" s="12">
        <v>350.14</v>
      </c>
      <c r="AJ14" s="12">
        <v>2</v>
      </c>
      <c r="AK14" s="12">
        <v>525</v>
      </c>
      <c r="AL14" s="12">
        <v>18</v>
      </c>
      <c r="AM14" s="12">
        <v>2235.47723</v>
      </c>
      <c r="AN14" s="12">
        <v>1258</v>
      </c>
      <c r="AO14" s="12">
        <v>156620.37731000001</v>
      </c>
      <c r="AP14" s="12">
        <v>65</v>
      </c>
      <c r="AQ14" s="12">
        <v>5749.8851999999997</v>
      </c>
      <c r="AR14" s="12">
        <v>25</v>
      </c>
      <c r="AS14" s="12">
        <v>3409.2907100000002</v>
      </c>
      <c r="AT14" s="12">
        <v>0</v>
      </c>
      <c r="AU14" s="12">
        <v>0</v>
      </c>
      <c r="AV14" s="12">
        <v>646.14</v>
      </c>
      <c r="AW14" s="12">
        <v>567</v>
      </c>
      <c r="AX14" s="12">
        <v>49290.215709999997</v>
      </c>
      <c r="AY14" s="12">
        <v>0</v>
      </c>
      <c r="AZ14" s="12">
        <v>0</v>
      </c>
      <c r="BA14" s="12">
        <v>26</v>
      </c>
      <c r="BB14" s="12">
        <v>111.12</v>
      </c>
      <c r="BC14" s="12">
        <v>9</v>
      </c>
      <c r="BD14" s="12">
        <v>1207.2439199999999</v>
      </c>
      <c r="BG14" s="17"/>
    </row>
    <row r="15" spans="1:59" x14ac:dyDescent="0.2">
      <c r="A15" s="23" t="s">
        <v>57</v>
      </c>
      <c r="B15" s="6" t="s">
        <v>58</v>
      </c>
      <c r="C15" s="12">
        <v>39219.813849999999</v>
      </c>
      <c r="D15" s="12">
        <v>12809.466329999999</v>
      </c>
      <c r="E15" s="12">
        <v>0</v>
      </c>
      <c r="F15" s="12">
        <v>0</v>
      </c>
      <c r="G15" s="53">
        <v>7.1367620826595743E-2</v>
      </c>
      <c r="H15" s="12">
        <v>37614.514730000003</v>
      </c>
      <c r="I15" s="12">
        <v>12471.809670000001</v>
      </c>
      <c r="J15" s="12">
        <v>0</v>
      </c>
      <c r="K15" s="12">
        <v>0</v>
      </c>
      <c r="L15" s="12">
        <v>8153</v>
      </c>
      <c r="M15" s="12">
        <v>1572</v>
      </c>
      <c r="N15" s="12">
        <v>0</v>
      </c>
      <c r="O15" s="12">
        <v>0</v>
      </c>
      <c r="P15" s="12">
        <v>0</v>
      </c>
      <c r="Q15" s="12">
        <v>1429.7470800000001</v>
      </c>
      <c r="R15" s="12">
        <v>593</v>
      </c>
      <c r="S15" s="12">
        <v>44843</v>
      </c>
      <c r="T15" s="12">
        <v>9387</v>
      </c>
      <c r="U15" s="12">
        <v>0</v>
      </c>
      <c r="V15" s="12">
        <v>0</v>
      </c>
      <c r="W15" s="12">
        <v>634</v>
      </c>
      <c r="X15" s="12">
        <v>448</v>
      </c>
      <c r="Y15" s="12">
        <v>47</v>
      </c>
      <c r="Z15" s="12">
        <v>332</v>
      </c>
      <c r="AA15" s="12">
        <v>23172.953460000001</v>
      </c>
      <c r="AB15" s="12">
        <v>354</v>
      </c>
      <c r="AC15" s="12">
        <v>99</v>
      </c>
      <c r="AD15" s="12">
        <v>0</v>
      </c>
      <c r="AE15" s="12">
        <v>0</v>
      </c>
      <c r="AF15" s="12">
        <v>27403.39417</v>
      </c>
      <c r="AG15" s="12">
        <v>9165.5748199999998</v>
      </c>
      <c r="AH15" s="12">
        <v>0</v>
      </c>
      <c r="AI15" s="12">
        <v>0</v>
      </c>
      <c r="AJ15" s="12">
        <v>4</v>
      </c>
      <c r="AK15" s="12">
        <v>925.7</v>
      </c>
      <c r="AL15" s="12">
        <v>14</v>
      </c>
      <c r="AM15" s="12">
        <v>2388.80773</v>
      </c>
      <c r="AN15" s="12">
        <v>422</v>
      </c>
      <c r="AO15" s="12">
        <v>32156.966260000001</v>
      </c>
      <c r="AP15" s="12">
        <v>13</v>
      </c>
      <c r="AQ15" s="12">
        <v>1097.4949999999999</v>
      </c>
      <c r="AR15" s="12">
        <v>5</v>
      </c>
      <c r="AS15" s="12">
        <v>300.298</v>
      </c>
      <c r="AT15" s="12">
        <v>1</v>
      </c>
      <c r="AU15" s="12">
        <v>193.09049999999999</v>
      </c>
      <c r="AV15" s="12">
        <v>0</v>
      </c>
      <c r="AW15" s="12">
        <v>0</v>
      </c>
      <c r="AX15" s="12">
        <v>0</v>
      </c>
      <c r="AY15" s="12">
        <v>2</v>
      </c>
      <c r="AZ15" s="12">
        <v>11.98</v>
      </c>
      <c r="BA15" s="12">
        <v>3</v>
      </c>
      <c r="BB15" s="12">
        <v>23.5</v>
      </c>
      <c r="BC15" s="12">
        <v>0</v>
      </c>
      <c r="BD15" s="12">
        <v>0</v>
      </c>
      <c r="BG15" s="17"/>
    </row>
    <row r="16" spans="1:59" x14ac:dyDescent="0.2">
      <c r="A16" s="23" t="s">
        <v>59</v>
      </c>
      <c r="B16" s="6" t="s">
        <v>60</v>
      </c>
      <c r="C16" s="12">
        <v>1174073.5786700002</v>
      </c>
      <c r="D16" s="12">
        <v>6127259.7892499994</v>
      </c>
      <c r="E16" s="12">
        <v>28.59234</v>
      </c>
      <c r="F16" s="12">
        <v>0</v>
      </c>
      <c r="G16" s="53">
        <v>10.015106677001231</v>
      </c>
      <c r="H16" s="12">
        <v>901381.45519000001</v>
      </c>
      <c r="I16" s="12">
        <v>5998790.2596199997</v>
      </c>
      <c r="J16" s="12">
        <v>31.325780000000002</v>
      </c>
      <c r="K16" s="12">
        <v>0</v>
      </c>
      <c r="L16" s="12">
        <v>90945</v>
      </c>
      <c r="M16" s="12">
        <v>801682</v>
      </c>
      <c r="N16" s="12">
        <v>5</v>
      </c>
      <c r="O16" s="12">
        <v>0</v>
      </c>
      <c r="P16" s="12">
        <v>1118277.6399999999</v>
      </c>
      <c r="Q16" s="12">
        <v>152083.53586</v>
      </c>
      <c r="R16" s="12">
        <v>35316</v>
      </c>
      <c r="S16" s="12">
        <v>555436</v>
      </c>
      <c r="T16" s="12">
        <v>3543056</v>
      </c>
      <c r="U16" s="12">
        <v>271</v>
      </c>
      <c r="V16" s="12">
        <v>0</v>
      </c>
      <c r="W16" s="12">
        <v>69950</v>
      </c>
      <c r="X16" s="12">
        <v>65597</v>
      </c>
      <c r="Y16" s="12">
        <v>118</v>
      </c>
      <c r="Z16" s="12">
        <v>52852</v>
      </c>
      <c r="AA16" s="12">
        <v>3797895.30626</v>
      </c>
      <c r="AB16" s="12">
        <v>9922</v>
      </c>
      <c r="AC16" s="12">
        <v>55832</v>
      </c>
      <c r="AD16" s="12">
        <v>81</v>
      </c>
      <c r="AE16" s="12">
        <v>0</v>
      </c>
      <c r="AF16" s="12">
        <v>896536.08869</v>
      </c>
      <c r="AG16" s="12">
        <v>5261089.4521599999</v>
      </c>
      <c r="AH16" s="12">
        <v>14571.481959999999</v>
      </c>
      <c r="AI16" s="12">
        <v>0</v>
      </c>
      <c r="AJ16" s="12">
        <v>142</v>
      </c>
      <c r="AK16" s="12">
        <v>65032.43333</v>
      </c>
      <c r="AL16" s="12">
        <v>697</v>
      </c>
      <c r="AM16" s="12">
        <v>89082.297409999999</v>
      </c>
      <c r="AN16" s="12">
        <v>64327</v>
      </c>
      <c r="AO16" s="12">
        <v>5947023.5013599992</v>
      </c>
      <c r="AP16" s="12">
        <v>588</v>
      </c>
      <c r="AQ16" s="12">
        <v>56487.308749999997</v>
      </c>
      <c r="AR16" s="12">
        <v>586</v>
      </c>
      <c r="AS16" s="12">
        <v>71369.89065999999</v>
      </c>
      <c r="AT16" s="12">
        <v>5</v>
      </c>
      <c r="AU16" s="12">
        <v>332.77472</v>
      </c>
      <c r="AV16" s="12">
        <v>28280.798869999999</v>
      </c>
      <c r="AW16" s="12">
        <v>29808</v>
      </c>
      <c r="AX16" s="12">
        <v>1915065.70844</v>
      </c>
      <c r="AY16" s="12">
        <v>0</v>
      </c>
      <c r="AZ16" s="12">
        <v>0</v>
      </c>
      <c r="BA16" s="12">
        <v>770</v>
      </c>
      <c r="BB16" s="12">
        <v>66611.908729999996</v>
      </c>
      <c r="BC16" s="12">
        <v>417</v>
      </c>
      <c r="BD16" s="12">
        <v>56144.404640000001</v>
      </c>
      <c r="BG16" s="17"/>
    </row>
    <row r="17" spans="1:59" x14ac:dyDescent="0.2">
      <c r="A17" s="23" t="s">
        <v>61</v>
      </c>
      <c r="B17" s="6" t="s">
        <v>62</v>
      </c>
      <c r="C17" s="12">
        <v>261219.97579</v>
      </c>
      <c r="D17" s="12">
        <v>211395.48637999999</v>
      </c>
      <c r="E17" s="12">
        <v>1.5579099999999999</v>
      </c>
      <c r="F17" s="12">
        <v>0</v>
      </c>
      <c r="G17" s="53">
        <v>0.64827806543247968</v>
      </c>
      <c r="H17" s="12">
        <v>265720.65253999998</v>
      </c>
      <c r="I17" s="12">
        <v>215044.11848999999</v>
      </c>
      <c r="J17" s="12">
        <v>4.9525399999999999</v>
      </c>
      <c r="K17" s="12">
        <v>0</v>
      </c>
      <c r="L17" s="12">
        <v>39595</v>
      </c>
      <c r="M17" s="12">
        <v>31786</v>
      </c>
      <c r="N17" s="12">
        <v>1</v>
      </c>
      <c r="O17" s="12">
        <v>0</v>
      </c>
      <c r="P17" s="12">
        <v>0</v>
      </c>
      <c r="Q17" s="12">
        <v>7330.8266299999996</v>
      </c>
      <c r="R17" s="12">
        <v>1661</v>
      </c>
      <c r="S17" s="12">
        <v>160454</v>
      </c>
      <c r="T17" s="12">
        <v>107901</v>
      </c>
      <c r="U17" s="12">
        <v>209</v>
      </c>
      <c r="V17" s="12">
        <v>0</v>
      </c>
      <c r="W17" s="12">
        <v>4231</v>
      </c>
      <c r="X17" s="12">
        <v>6485</v>
      </c>
      <c r="Y17" s="12">
        <v>219</v>
      </c>
      <c r="Z17" s="12">
        <v>4362</v>
      </c>
      <c r="AA17" s="12">
        <v>146660.97362</v>
      </c>
      <c r="AB17" s="12">
        <v>2717</v>
      </c>
      <c r="AC17" s="12">
        <v>3768</v>
      </c>
      <c r="AD17" s="12">
        <v>9</v>
      </c>
      <c r="AE17" s="12">
        <v>0</v>
      </c>
      <c r="AF17" s="12">
        <v>194907.34148999999</v>
      </c>
      <c r="AG17" s="12">
        <v>171609.60097999999</v>
      </c>
      <c r="AH17" s="12">
        <v>1143.2223899999999</v>
      </c>
      <c r="AI17" s="12">
        <v>0</v>
      </c>
      <c r="AJ17" s="12">
        <v>0</v>
      </c>
      <c r="AK17" s="12">
        <v>0</v>
      </c>
      <c r="AL17" s="12">
        <v>124</v>
      </c>
      <c r="AM17" s="12">
        <v>9280.8037600000007</v>
      </c>
      <c r="AN17" s="12">
        <v>6248</v>
      </c>
      <c r="AO17" s="12">
        <v>343990.34776999999</v>
      </c>
      <c r="AP17" s="12">
        <v>113</v>
      </c>
      <c r="AQ17" s="12">
        <v>13245.790940000001</v>
      </c>
      <c r="AR17" s="12">
        <v>6214</v>
      </c>
      <c r="AS17" s="12">
        <v>342662.53327999997</v>
      </c>
      <c r="AT17" s="12">
        <v>76</v>
      </c>
      <c r="AU17" s="12">
        <v>9152.9957699999995</v>
      </c>
      <c r="AV17" s="12">
        <v>0</v>
      </c>
      <c r="AW17" s="12">
        <v>1973</v>
      </c>
      <c r="AX17" s="12">
        <v>97946.991649999996</v>
      </c>
      <c r="AY17" s="12">
        <v>0</v>
      </c>
      <c r="AZ17" s="12">
        <v>0</v>
      </c>
      <c r="BA17" s="12">
        <v>28</v>
      </c>
      <c r="BB17" s="12">
        <v>116.15877999999999</v>
      </c>
      <c r="BC17" s="12">
        <v>0</v>
      </c>
      <c r="BD17" s="12">
        <v>0</v>
      </c>
      <c r="BG17" s="17"/>
    </row>
    <row r="18" spans="1:59" x14ac:dyDescent="0.2">
      <c r="A18" s="23" t="s">
        <v>63</v>
      </c>
      <c r="B18" s="6" t="s">
        <v>64</v>
      </c>
      <c r="C18" s="12">
        <v>12938.38931</v>
      </c>
      <c r="D18" s="12">
        <v>77816.728289999999</v>
      </c>
      <c r="E18" s="12">
        <v>0</v>
      </c>
      <c r="F18" s="12">
        <v>0</v>
      </c>
      <c r="G18" s="53">
        <v>0.12448715028426721</v>
      </c>
      <c r="H18" s="12">
        <v>13518.706459999999</v>
      </c>
      <c r="I18" s="12">
        <v>78481.462589999996</v>
      </c>
      <c r="J18" s="12">
        <v>0</v>
      </c>
      <c r="K18" s="12">
        <v>0</v>
      </c>
      <c r="L18" s="12">
        <v>1775</v>
      </c>
      <c r="M18" s="12">
        <v>6471</v>
      </c>
      <c r="N18" s="12">
        <v>0</v>
      </c>
      <c r="O18" s="12">
        <v>0</v>
      </c>
      <c r="P18" s="12">
        <v>6786.17</v>
      </c>
      <c r="Q18" s="12">
        <v>1533.5500400000001</v>
      </c>
      <c r="R18" s="12">
        <v>212</v>
      </c>
      <c r="S18" s="12">
        <v>4281</v>
      </c>
      <c r="T18" s="12">
        <v>22276</v>
      </c>
      <c r="U18" s="12">
        <v>0</v>
      </c>
      <c r="V18" s="12">
        <v>0</v>
      </c>
      <c r="W18" s="12">
        <v>559</v>
      </c>
      <c r="X18" s="12">
        <v>478</v>
      </c>
      <c r="Y18" s="12">
        <v>1</v>
      </c>
      <c r="Z18" s="12">
        <v>479</v>
      </c>
      <c r="AA18" s="12">
        <v>46024.963320000003</v>
      </c>
      <c r="AB18" s="12">
        <v>97</v>
      </c>
      <c r="AC18" s="12">
        <v>410</v>
      </c>
      <c r="AD18" s="12">
        <v>0</v>
      </c>
      <c r="AE18" s="12">
        <v>0</v>
      </c>
      <c r="AF18" s="12">
        <v>9969.9770900000003</v>
      </c>
      <c r="AG18" s="12">
        <v>38240.067110000004</v>
      </c>
      <c r="AH18" s="12">
        <v>0</v>
      </c>
      <c r="AI18" s="12">
        <v>0</v>
      </c>
      <c r="AJ18" s="12">
        <v>1</v>
      </c>
      <c r="AK18" s="12">
        <v>475</v>
      </c>
      <c r="AL18" s="12">
        <v>10</v>
      </c>
      <c r="AM18" s="12">
        <v>708.71376999999995</v>
      </c>
      <c r="AN18" s="12">
        <v>428</v>
      </c>
      <c r="AO18" s="12">
        <v>41567.331660000003</v>
      </c>
      <c r="AP18" s="12">
        <v>68</v>
      </c>
      <c r="AQ18" s="12">
        <v>5458.9987700000001</v>
      </c>
      <c r="AR18" s="12">
        <v>1</v>
      </c>
      <c r="AS18" s="12">
        <v>16.54318</v>
      </c>
      <c r="AT18" s="12">
        <v>0</v>
      </c>
      <c r="AU18" s="12">
        <v>0</v>
      </c>
      <c r="AV18" s="12">
        <v>0</v>
      </c>
      <c r="AW18" s="12">
        <v>180</v>
      </c>
      <c r="AX18" s="12">
        <v>7907.1386899999998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G18" s="17"/>
    </row>
    <row r="19" spans="1:59" x14ac:dyDescent="0.2">
      <c r="A19" s="23" t="s">
        <v>65</v>
      </c>
      <c r="B19" s="6" t="s">
        <v>66</v>
      </c>
      <c r="C19" s="12">
        <v>3212031.9329599999</v>
      </c>
      <c r="D19" s="12">
        <v>7542113.0915700002</v>
      </c>
      <c r="E19" s="12">
        <v>0</v>
      </c>
      <c r="F19" s="12">
        <v>0</v>
      </c>
      <c r="G19" s="53">
        <v>14.751265859716883</v>
      </c>
      <c r="H19" s="12">
        <v>3023600.31904</v>
      </c>
      <c r="I19" s="12">
        <v>6904086.0745099997</v>
      </c>
      <c r="J19" s="12">
        <v>0</v>
      </c>
      <c r="K19" s="12">
        <v>0</v>
      </c>
      <c r="L19" s="12">
        <v>344511</v>
      </c>
      <c r="M19" s="12">
        <v>748520</v>
      </c>
      <c r="N19" s="12">
        <v>0</v>
      </c>
      <c r="O19" s="12">
        <v>0</v>
      </c>
      <c r="P19" s="12">
        <v>1282580.21</v>
      </c>
      <c r="Q19" s="12">
        <v>216041.04125000001</v>
      </c>
      <c r="R19" s="12">
        <v>50576</v>
      </c>
      <c r="S19" s="12">
        <v>1729142</v>
      </c>
      <c r="T19" s="12">
        <v>3415719</v>
      </c>
      <c r="U19" s="12">
        <v>0</v>
      </c>
      <c r="V19" s="12">
        <v>0</v>
      </c>
      <c r="W19" s="12">
        <v>78428</v>
      </c>
      <c r="X19" s="12">
        <v>94281</v>
      </c>
      <c r="Y19" s="12">
        <v>2145</v>
      </c>
      <c r="Z19" s="12">
        <v>74793</v>
      </c>
      <c r="AA19" s="12">
        <v>5058416.3715000004</v>
      </c>
      <c r="AB19" s="12">
        <v>28883</v>
      </c>
      <c r="AC19" s="12">
        <v>67539</v>
      </c>
      <c r="AD19" s="12">
        <v>0</v>
      </c>
      <c r="AE19" s="12">
        <v>4</v>
      </c>
      <c r="AF19" s="12">
        <v>2503767.8676999998</v>
      </c>
      <c r="AG19" s="12">
        <v>6379933.2195899999</v>
      </c>
      <c r="AH19" s="12">
        <v>0</v>
      </c>
      <c r="AI19" s="12">
        <v>661.17217000000005</v>
      </c>
      <c r="AJ19" s="12">
        <v>241</v>
      </c>
      <c r="AK19" s="12">
        <v>87396.716669999994</v>
      </c>
      <c r="AL19" s="12">
        <v>979</v>
      </c>
      <c r="AM19" s="12">
        <v>113263.00423999999</v>
      </c>
      <c r="AN19" s="12">
        <v>68940</v>
      </c>
      <c r="AO19" s="12">
        <v>6260147.27379</v>
      </c>
      <c r="AP19" s="12">
        <v>26266</v>
      </c>
      <c r="AQ19" s="12">
        <v>2423555.2647600002</v>
      </c>
      <c r="AR19" s="12">
        <v>4563</v>
      </c>
      <c r="AS19" s="12">
        <v>439105.79457999999</v>
      </c>
      <c r="AT19" s="12">
        <v>1752</v>
      </c>
      <c r="AU19" s="12">
        <v>183819.54879999999</v>
      </c>
      <c r="AV19" s="12">
        <v>25379.910909999999</v>
      </c>
      <c r="AW19" s="12">
        <v>34729</v>
      </c>
      <c r="AX19" s="12">
        <v>2068644.44245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G19" s="17"/>
    </row>
    <row r="20" spans="1:59" x14ac:dyDescent="0.2">
      <c r="A20" s="23" t="s">
        <v>67</v>
      </c>
      <c r="B20" s="6" t="s">
        <v>68</v>
      </c>
      <c r="C20" s="12">
        <v>57421.408219999998</v>
      </c>
      <c r="D20" s="12">
        <v>860455.00616999995</v>
      </c>
      <c r="E20" s="12">
        <v>0</v>
      </c>
      <c r="F20" s="12">
        <v>0</v>
      </c>
      <c r="G20" s="53">
        <v>1.2590344452438047</v>
      </c>
      <c r="H20" s="12">
        <v>57589.28024</v>
      </c>
      <c r="I20" s="12">
        <v>860846.77800000005</v>
      </c>
      <c r="J20" s="12">
        <v>0</v>
      </c>
      <c r="K20" s="12">
        <v>0</v>
      </c>
      <c r="L20" s="12">
        <v>7352</v>
      </c>
      <c r="M20" s="12">
        <v>124053</v>
      </c>
      <c r="N20" s="12">
        <v>0</v>
      </c>
      <c r="O20" s="12">
        <v>0</v>
      </c>
      <c r="P20" s="12">
        <v>140147.56010928962</v>
      </c>
      <c r="Q20" s="12">
        <v>15344.169980000001</v>
      </c>
      <c r="R20" s="12">
        <v>4197</v>
      </c>
      <c r="S20" s="12">
        <v>45074</v>
      </c>
      <c r="T20" s="12">
        <v>515798</v>
      </c>
      <c r="U20" s="12">
        <v>0</v>
      </c>
      <c r="V20" s="12">
        <v>0</v>
      </c>
      <c r="W20" s="12">
        <v>6925</v>
      </c>
      <c r="X20" s="12">
        <v>6295</v>
      </c>
      <c r="Y20" s="12">
        <v>124</v>
      </c>
      <c r="Z20" s="12">
        <v>5150</v>
      </c>
      <c r="AA20" s="12">
        <v>360840.65151</v>
      </c>
      <c r="AB20" s="12">
        <v>769</v>
      </c>
      <c r="AC20" s="12">
        <v>5837</v>
      </c>
      <c r="AD20" s="12">
        <v>33</v>
      </c>
      <c r="AE20" s="12">
        <v>0</v>
      </c>
      <c r="AF20" s="12">
        <v>70894.847710000002</v>
      </c>
      <c r="AG20" s="12">
        <v>489556.79645000002</v>
      </c>
      <c r="AH20" s="12">
        <v>3802.3873199999998</v>
      </c>
      <c r="AI20" s="12">
        <v>0</v>
      </c>
      <c r="AJ20" s="12">
        <v>15</v>
      </c>
      <c r="AK20" s="12">
        <v>6541.94</v>
      </c>
      <c r="AL20" s="12">
        <v>85</v>
      </c>
      <c r="AM20" s="12">
        <v>9035.7228899999991</v>
      </c>
      <c r="AN20" s="12">
        <v>5681</v>
      </c>
      <c r="AO20" s="12">
        <v>472252.15734999999</v>
      </c>
      <c r="AP20" s="12">
        <v>825</v>
      </c>
      <c r="AQ20" s="12">
        <v>72621.823919999995</v>
      </c>
      <c r="AR20" s="12">
        <v>310</v>
      </c>
      <c r="AS20" s="12">
        <v>23919.917730000001</v>
      </c>
      <c r="AT20" s="12">
        <v>36</v>
      </c>
      <c r="AU20" s="12">
        <v>2326.8389499999998</v>
      </c>
      <c r="AV20" s="12">
        <v>4204.5043100000003</v>
      </c>
      <c r="AW20" s="12">
        <v>3116</v>
      </c>
      <c r="AX20" s="12">
        <v>177019.43648</v>
      </c>
      <c r="AY20" s="12">
        <v>0</v>
      </c>
      <c r="AZ20" s="12">
        <v>0</v>
      </c>
      <c r="BA20" s="12">
        <v>215</v>
      </c>
      <c r="BB20" s="12">
        <v>690.31399999999996</v>
      </c>
      <c r="BC20" s="12">
        <v>23</v>
      </c>
      <c r="BD20" s="12">
        <v>1237.2179100000001</v>
      </c>
      <c r="BG20" s="17"/>
    </row>
    <row r="21" spans="1:59" x14ac:dyDescent="0.2">
      <c r="A21" s="23" t="s">
        <v>69</v>
      </c>
      <c r="B21" s="6" t="s">
        <v>70</v>
      </c>
      <c r="C21" s="12">
        <v>2660820.1954600001</v>
      </c>
      <c r="D21" s="12">
        <v>2407595.17264</v>
      </c>
      <c r="E21" s="12">
        <v>0</v>
      </c>
      <c r="F21" s="12">
        <v>0</v>
      </c>
      <c r="G21" s="53">
        <v>6.9522535182275416</v>
      </c>
      <c r="H21" s="12">
        <v>2666995.0570899998</v>
      </c>
      <c r="I21" s="12">
        <v>2411899.1914599999</v>
      </c>
      <c r="J21" s="12">
        <v>0</v>
      </c>
      <c r="K21" s="12">
        <v>0</v>
      </c>
      <c r="L21" s="12">
        <v>357312</v>
      </c>
      <c r="M21" s="12">
        <v>328920</v>
      </c>
      <c r="N21" s="12">
        <v>0</v>
      </c>
      <c r="O21" s="12">
        <v>0</v>
      </c>
      <c r="P21" s="12">
        <v>589375.6</v>
      </c>
      <c r="Q21" s="12">
        <v>107790.02301</v>
      </c>
      <c r="R21" s="12">
        <v>24001</v>
      </c>
      <c r="S21" s="12">
        <v>1561236</v>
      </c>
      <c r="T21" s="12">
        <v>899038</v>
      </c>
      <c r="U21" s="12">
        <v>0</v>
      </c>
      <c r="V21" s="12">
        <v>0</v>
      </c>
      <c r="W21" s="12">
        <v>30713</v>
      </c>
      <c r="X21" s="12">
        <v>33680</v>
      </c>
      <c r="Y21" s="12">
        <v>684</v>
      </c>
      <c r="Z21" s="12">
        <v>26647</v>
      </c>
      <c r="AA21" s="12">
        <v>1922630.03306</v>
      </c>
      <c r="AB21" s="12">
        <v>21665</v>
      </c>
      <c r="AC21" s="12">
        <v>12010</v>
      </c>
      <c r="AD21" s="12">
        <v>48</v>
      </c>
      <c r="AE21" s="12">
        <v>5</v>
      </c>
      <c r="AF21" s="12">
        <v>1807848.0867300001</v>
      </c>
      <c r="AG21" s="12">
        <v>1240304.35629</v>
      </c>
      <c r="AH21" s="12">
        <v>5708.4883900000004</v>
      </c>
      <c r="AI21" s="12">
        <v>729.52272000000005</v>
      </c>
      <c r="AJ21" s="12">
        <v>79</v>
      </c>
      <c r="AK21" s="12">
        <v>30950.25</v>
      </c>
      <c r="AL21" s="12">
        <v>328</v>
      </c>
      <c r="AM21" s="12">
        <v>43273.088450000003</v>
      </c>
      <c r="AN21" s="12">
        <v>30604</v>
      </c>
      <c r="AO21" s="12">
        <v>2735102.9633200001</v>
      </c>
      <c r="AP21" s="12">
        <v>2669</v>
      </c>
      <c r="AQ21" s="12">
        <v>239555.66396999999</v>
      </c>
      <c r="AR21" s="12">
        <v>314</v>
      </c>
      <c r="AS21" s="12">
        <v>32456.424309999999</v>
      </c>
      <c r="AT21" s="12">
        <v>26</v>
      </c>
      <c r="AU21" s="12">
        <v>1121.6370099999999</v>
      </c>
      <c r="AV21" s="12">
        <v>24884.41257</v>
      </c>
      <c r="AW21" s="12">
        <v>15947</v>
      </c>
      <c r="AX21" s="12">
        <v>1000852.62148</v>
      </c>
      <c r="AY21" s="12">
        <v>0</v>
      </c>
      <c r="AZ21" s="12">
        <v>0</v>
      </c>
      <c r="BA21" s="12">
        <v>131</v>
      </c>
      <c r="BB21" s="12">
        <v>985.56122000000005</v>
      </c>
      <c r="BC21" s="12">
        <v>1157</v>
      </c>
      <c r="BD21" s="12">
        <v>64470.811399999999</v>
      </c>
      <c r="BG21" s="17"/>
    </row>
    <row r="22" spans="1:59" x14ac:dyDescent="0.2">
      <c r="A22" s="23" t="s">
        <v>71</v>
      </c>
      <c r="B22" s="6" t="s">
        <v>72</v>
      </c>
      <c r="C22" s="12">
        <v>6709012.0693700006</v>
      </c>
      <c r="D22" s="12">
        <v>4436646.3785100002</v>
      </c>
      <c r="E22" s="12">
        <v>0</v>
      </c>
      <c r="F22" s="12">
        <v>0</v>
      </c>
      <c r="G22" s="53">
        <v>15.288297728109054</v>
      </c>
      <c r="H22" s="12">
        <v>6353739.2156599993</v>
      </c>
      <c r="I22" s="12">
        <v>4139860.3087800001</v>
      </c>
      <c r="J22" s="12">
        <v>0</v>
      </c>
      <c r="K22" s="12">
        <v>0</v>
      </c>
      <c r="L22" s="12">
        <v>726510</v>
      </c>
      <c r="M22" s="12">
        <v>394540</v>
      </c>
      <c r="N22" s="12">
        <v>0</v>
      </c>
      <c r="O22" s="12">
        <v>0</v>
      </c>
      <c r="P22" s="12">
        <v>1387545.75</v>
      </c>
      <c r="Q22" s="12">
        <v>271252.71047000005</v>
      </c>
      <c r="R22" s="12">
        <v>57997</v>
      </c>
      <c r="S22" s="12">
        <v>3755455</v>
      </c>
      <c r="T22" s="12">
        <v>1760700</v>
      </c>
      <c r="U22" s="12">
        <v>0</v>
      </c>
      <c r="V22" s="12">
        <v>0</v>
      </c>
      <c r="W22" s="12">
        <v>89902</v>
      </c>
      <c r="X22" s="12">
        <v>80297</v>
      </c>
      <c r="Y22" s="12">
        <v>2844</v>
      </c>
      <c r="Z22" s="12">
        <v>71172</v>
      </c>
      <c r="AA22" s="12">
        <v>5034470.3355299998</v>
      </c>
      <c r="AB22" s="12">
        <v>55038</v>
      </c>
      <c r="AC22" s="12">
        <v>26757</v>
      </c>
      <c r="AD22" s="12">
        <v>81</v>
      </c>
      <c r="AE22" s="12">
        <v>4</v>
      </c>
      <c r="AF22" s="12">
        <v>4503881.7697799997</v>
      </c>
      <c r="AG22" s="12">
        <v>2368780.4471700001</v>
      </c>
      <c r="AH22" s="12">
        <v>13375.39012</v>
      </c>
      <c r="AI22" s="12">
        <v>353.70913000000002</v>
      </c>
      <c r="AJ22" s="12">
        <v>164</v>
      </c>
      <c r="AK22" s="12">
        <v>73887.854019999999</v>
      </c>
      <c r="AL22" s="12">
        <v>811</v>
      </c>
      <c r="AM22" s="12">
        <v>96489.548060000001</v>
      </c>
      <c r="AN22" s="12">
        <v>72516</v>
      </c>
      <c r="AO22" s="12">
        <v>5999179.9520299993</v>
      </c>
      <c r="AP22" s="12">
        <v>8308</v>
      </c>
      <c r="AQ22" s="12">
        <v>703458.57197000005</v>
      </c>
      <c r="AR22" s="12">
        <v>4486</v>
      </c>
      <c r="AS22" s="12">
        <v>413497.04415999999</v>
      </c>
      <c r="AT22" s="12">
        <v>524</v>
      </c>
      <c r="AU22" s="12">
        <v>46552.189769999997</v>
      </c>
      <c r="AV22" s="12">
        <v>63775.630219999999</v>
      </c>
      <c r="AW22" s="12">
        <v>36108</v>
      </c>
      <c r="AX22" s="12">
        <v>1874990.11216</v>
      </c>
      <c r="AY22" s="12">
        <v>0</v>
      </c>
      <c r="AZ22" s="12">
        <v>0</v>
      </c>
      <c r="BA22" s="12">
        <v>661</v>
      </c>
      <c r="BB22" s="12">
        <v>3062.21812</v>
      </c>
      <c r="BC22" s="12">
        <v>2169</v>
      </c>
      <c r="BD22" s="12">
        <v>217525.28989000001</v>
      </c>
      <c r="BG22" s="17"/>
    </row>
    <row r="23" spans="1:59" x14ac:dyDescent="0.2">
      <c r="A23" s="23" t="s">
        <v>73</v>
      </c>
      <c r="B23" s="6" t="s">
        <v>74</v>
      </c>
      <c r="C23" s="12">
        <v>406.64474999999999</v>
      </c>
      <c r="D23" s="12">
        <v>152876.14684</v>
      </c>
      <c r="E23" s="12">
        <v>0</v>
      </c>
      <c r="F23" s="12">
        <v>0</v>
      </c>
      <c r="G23" s="53">
        <v>0.21025522766394764</v>
      </c>
      <c r="H23" s="12">
        <v>406.64474999999999</v>
      </c>
      <c r="I23" s="12">
        <v>152543.7072</v>
      </c>
      <c r="J23" s="12">
        <v>0</v>
      </c>
      <c r="K23" s="12">
        <v>0</v>
      </c>
      <c r="L23" s="12">
        <v>24</v>
      </c>
      <c r="M23" s="12">
        <v>22263</v>
      </c>
      <c r="N23" s="12">
        <v>0</v>
      </c>
      <c r="O23" s="12">
        <v>0</v>
      </c>
      <c r="P23" s="12">
        <v>25833.63</v>
      </c>
      <c r="Q23" s="12">
        <v>2780.2132700000002</v>
      </c>
      <c r="R23" s="12">
        <v>863</v>
      </c>
      <c r="S23" s="12">
        <v>152</v>
      </c>
      <c r="T23" s="12">
        <v>105732</v>
      </c>
      <c r="U23" s="12">
        <v>0</v>
      </c>
      <c r="V23" s="12">
        <v>0</v>
      </c>
      <c r="W23" s="12">
        <v>1508</v>
      </c>
      <c r="X23" s="12">
        <v>1311</v>
      </c>
      <c r="Y23" s="12">
        <v>53</v>
      </c>
      <c r="Z23" s="12">
        <v>1025</v>
      </c>
      <c r="AA23" s="12">
        <v>72638.655889999995</v>
      </c>
      <c r="AB23" s="12">
        <v>9</v>
      </c>
      <c r="AC23" s="12">
        <v>1301</v>
      </c>
      <c r="AD23" s="12">
        <v>2</v>
      </c>
      <c r="AE23" s="12">
        <v>1</v>
      </c>
      <c r="AF23" s="12">
        <v>1560.3164099999999</v>
      </c>
      <c r="AG23" s="12">
        <v>111259.10554</v>
      </c>
      <c r="AH23" s="12">
        <v>1025.70371</v>
      </c>
      <c r="AI23" s="12">
        <v>364.45751999999999</v>
      </c>
      <c r="AJ23" s="12">
        <v>5</v>
      </c>
      <c r="AK23" s="12">
        <v>975</v>
      </c>
      <c r="AL23" s="12">
        <v>15</v>
      </c>
      <c r="AM23" s="12">
        <v>1340.17786</v>
      </c>
      <c r="AN23" s="12">
        <v>1167</v>
      </c>
      <c r="AO23" s="12">
        <v>98744.689899999998</v>
      </c>
      <c r="AP23" s="12">
        <v>124</v>
      </c>
      <c r="AQ23" s="12">
        <v>12124.011710000001</v>
      </c>
      <c r="AR23" s="12">
        <v>67</v>
      </c>
      <c r="AS23" s="12">
        <v>6634.5166300000001</v>
      </c>
      <c r="AT23" s="12">
        <v>6</v>
      </c>
      <c r="AU23" s="12">
        <v>713.85607000000005</v>
      </c>
      <c r="AV23" s="12">
        <v>1452.0146400000001</v>
      </c>
      <c r="AW23" s="12">
        <v>434</v>
      </c>
      <c r="AX23" s="12">
        <v>20270.77088</v>
      </c>
      <c r="AY23" s="12">
        <v>0</v>
      </c>
      <c r="AZ23" s="12">
        <v>0</v>
      </c>
      <c r="BA23" s="12">
        <v>0</v>
      </c>
      <c r="BB23" s="12">
        <v>0</v>
      </c>
      <c r="BC23" s="12">
        <v>208</v>
      </c>
      <c r="BD23" s="12">
        <v>37283.202830000002</v>
      </c>
      <c r="BG23" s="17"/>
    </row>
    <row r="24" spans="1:59" x14ac:dyDescent="0.2">
      <c r="A24" s="23" t="s">
        <v>75</v>
      </c>
      <c r="B24" s="6" t="s">
        <v>76</v>
      </c>
      <c r="C24" s="12">
        <v>954113.54108</v>
      </c>
      <c r="D24" s="12">
        <v>2447683.6941900002</v>
      </c>
      <c r="E24" s="12">
        <v>0</v>
      </c>
      <c r="F24" s="12">
        <v>0</v>
      </c>
      <c r="G24" s="53">
        <v>4.6661836253701381</v>
      </c>
      <c r="H24" s="12">
        <v>948240.15367999999</v>
      </c>
      <c r="I24" s="12">
        <v>2454307.18395</v>
      </c>
      <c r="J24" s="12">
        <v>0</v>
      </c>
      <c r="K24" s="12">
        <v>0</v>
      </c>
      <c r="L24" s="12">
        <v>94348</v>
      </c>
      <c r="M24" s="12">
        <v>255472</v>
      </c>
      <c r="N24" s="12">
        <v>0</v>
      </c>
      <c r="O24" s="12">
        <v>0</v>
      </c>
      <c r="P24" s="12">
        <v>20196903.5</v>
      </c>
      <c r="Q24" s="12">
        <v>67085.868489999993</v>
      </c>
      <c r="R24" s="12">
        <v>13052</v>
      </c>
      <c r="S24" s="12">
        <v>414223</v>
      </c>
      <c r="T24" s="12">
        <v>932869</v>
      </c>
      <c r="U24" s="12">
        <v>0</v>
      </c>
      <c r="V24" s="12">
        <v>0</v>
      </c>
      <c r="W24" s="12">
        <v>25977</v>
      </c>
      <c r="X24" s="12">
        <v>22601</v>
      </c>
      <c r="Y24" s="12">
        <v>147</v>
      </c>
      <c r="Z24" s="12">
        <v>18253</v>
      </c>
      <c r="AA24" s="12">
        <v>1186950.152</v>
      </c>
      <c r="AB24" s="12">
        <v>39515</v>
      </c>
      <c r="AC24" s="12">
        <v>27631</v>
      </c>
      <c r="AD24" s="12">
        <v>19</v>
      </c>
      <c r="AE24" s="12">
        <v>0</v>
      </c>
      <c r="AF24" s="12">
        <v>565295.70259</v>
      </c>
      <c r="AG24" s="12">
        <v>1679865.8954799999</v>
      </c>
      <c r="AH24" s="12">
        <v>2247.9756200000002</v>
      </c>
      <c r="AI24" s="12">
        <v>0</v>
      </c>
      <c r="AJ24" s="12">
        <v>76</v>
      </c>
      <c r="AK24" s="12">
        <v>18502.294829999999</v>
      </c>
      <c r="AL24" s="12">
        <v>428</v>
      </c>
      <c r="AM24" s="12">
        <v>24067.88075</v>
      </c>
      <c r="AN24" s="12">
        <v>53917</v>
      </c>
      <c r="AO24" s="12">
        <v>1752504.2733100001</v>
      </c>
      <c r="AP24" s="12">
        <v>12725</v>
      </c>
      <c r="AQ24" s="12">
        <v>450087.14918000001</v>
      </c>
      <c r="AR24" s="12">
        <v>140</v>
      </c>
      <c r="AS24" s="12">
        <v>19308.597440000001</v>
      </c>
      <c r="AT24" s="12">
        <v>23</v>
      </c>
      <c r="AU24" s="12">
        <v>3235.0691000000002</v>
      </c>
      <c r="AV24" s="12">
        <v>16736.307720000001</v>
      </c>
      <c r="AW24" s="12">
        <v>9725</v>
      </c>
      <c r="AX24" s="12">
        <v>461188.34834999999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G24" s="17"/>
    </row>
    <row r="25" spans="1:59" x14ac:dyDescent="0.2">
      <c r="A25" s="23" t="s">
        <v>77</v>
      </c>
      <c r="B25" s="6" t="s">
        <v>78</v>
      </c>
      <c r="C25" s="12">
        <v>180162.01775999999</v>
      </c>
      <c r="D25" s="12">
        <v>1645107.7942299999</v>
      </c>
      <c r="E25" s="12">
        <v>0</v>
      </c>
      <c r="F25" s="12">
        <v>0</v>
      </c>
      <c r="G25" s="53">
        <v>2.5036895263142194</v>
      </c>
      <c r="H25" s="12">
        <v>175523.77871000001</v>
      </c>
      <c r="I25" s="12">
        <v>1574938.5121599999</v>
      </c>
      <c r="J25" s="12">
        <v>0</v>
      </c>
      <c r="K25" s="12">
        <v>0</v>
      </c>
      <c r="L25" s="12">
        <v>10456</v>
      </c>
      <c r="M25" s="12">
        <v>204950</v>
      </c>
      <c r="N25" s="12">
        <v>0</v>
      </c>
      <c r="O25" s="12">
        <v>0</v>
      </c>
      <c r="P25" s="12">
        <v>1049830.31</v>
      </c>
      <c r="Q25" s="12">
        <v>33250.471600000004</v>
      </c>
      <c r="R25" s="12">
        <v>7642</v>
      </c>
      <c r="S25" s="12">
        <v>62960</v>
      </c>
      <c r="T25" s="12">
        <v>985586</v>
      </c>
      <c r="U25" s="12">
        <v>0</v>
      </c>
      <c r="V25" s="12">
        <v>0</v>
      </c>
      <c r="W25" s="12">
        <v>16480</v>
      </c>
      <c r="X25" s="12">
        <v>15055</v>
      </c>
      <c r="Y25" s="12">
        <v>87</v>
      </c>
      <c r="Z25" s="12">
        <v>12216</v>
      </c>
      <c r="AA25" s="12">
        <v>799212.95207</v>
      </c>
      <c r="AB25" s="12">
        <v>1694</v>
      </c>
      <c r="AC25" s="12">
        <v>15390</v>
      </c>
      <c r="AD25" s="12">
        <v>31</v>
      </c>
      <c r="AE25" s="12">
        <v>0</v>
      </c>
      <c r="AF25" s="12">
        <v>158729.24194000001</v>
      </c>
      <c r="AG25" s="12">
        <v>1352623.6357100001</v>
      </c>
      <c r="AH25" s="12">
        <v>2523.8321999999998</v>
      </c>
      <c r="AI25" s="12">
        <v>0</v>
      </c>
      <c r="AJ25" s="12">
        <v>84</v>
      </c>
      <c r="AK25" s="12">
        <v>23693.003990000001</v>
      </c>
      <c r="AL25" s="12">
        <v>197</v>
      </c>
      <c r="AM25" s="12">
        <v>19600.12643</v>
      </c>
      <c r="AN25" s="12">
        <v>13235</v>
      </c>
      <c r="AO25" s="12">
        <v>1135008.0496199999</v>
      </c>
      <c r="AP25" s="12">
        <v>3568</v>
      </c>
      <c r="AQ25" s="12">
        <v>333051.69760999997</v>
      </c>
      <c r="AR25" s="12">
        <v>572</v>
      </c>
      <c r="AS25" s="12">
        <v>45936.208019999998</v>
      </c>
      <c r="AT25" s="12">
        <v>184</v>
      </c>
      <c r="AU25" s="12">
        <v>17182.98936</v>
      </c>
      <c r="AV25" s="12">
        <v>11618.06077</v>
      </c>
      <c r="AW25" s="12">
        <v>6357</v>
      </c>
      <c r="AX25" s="12">
        <v>374847.37040999997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G25" s="17"/>
    </row>
    <row r="26" spans="1:59" x14ac:dyDescent="0.2">
      <c r="A26" s="23" t="s">
        <v>79</v>
      </c>
      <c r="B26" s="6" t="s">
        <v>80</v>
      </c>
      <c r="C26" s="12">
        <v>1093540.18879</v>
      </c>
      <c r="D26" s="12">
        <v>127300.34228</v>
      </c>
      <c r="E26" s="12">
        <v>0</v>
      </c>
      <c r="F26" s="12">
        <v>0</v>
      </c>
      <c r="G26" s="53">
        <v>1.6746048342340054</v>
      </c>
      <c r="H26" s="12">
        <v>1105855.2920599999</v>
      </c>
      <c r="I26" s="12">
        <v>125374.90571000001</v>
      </c>
      <c r="J26" s="12">
        <v>0</v>
      </c>
      <c r="K26" s="12">
        <v>0</v>
      </c>
      <c r="L26" s="12">
        <v>134159</v>
      </c>
      <c r="M26" s="12">
        <v>18428</v>
      </c>
      <c r="N26" s="12">
        <v>0</v>
      </c>
      <c r="O26" s="12">
        <v>0</v>
      </c>
      <c r="P26" s="12">
        <v>200114.96</v>
      </c>
      <c r="Q26" s="12">
        <v>34170.182520000002</v>
      </c>
      <c r="R26" s="12">
        <v>7823</v>
      </c>
      <c r="S26" s="12">
        <v>669500</v>
      </c>
      <c r="T26" s="12">
        <v>83178</v>
      </c>
      <c r="U26" s="12">
        <v>0</v>
      </c>
      <c r="V26" s="12">
        <v>0</v>
      </c>
      <c r="W26" s="12">
        <v>15315</v>
      </c>
      <c r="X26" s="12">
        <v>14830</v>
      </c>
      <c r="Y26" s="12">
        <v>66</v>
      </c>
      <c r="Z26" s="12">
        <v>10599</v>
      </c>
      <c r="AA26" s="12">
        <v>737468.8075</v>
      </c>
      <c r="AB26" s="12">
        <v>13030</v>
      </c>
      <c r="AC26" s="12">
        <v>2249</v>
      </c>
      <c r="AD26" s="12">
        <v>42</v>
      </c>
      <c r="AE26" s="12">
        <v>10</v>
      </c>
      <c r="AF26" s="12">
        <v>1109603.8902400001</v>
      </c>
      <c r="AG26" s="12">
        <v>276499.85681999999</v>
      </c>
      <c r="AH26" s="12">
        <v>6977.34548</v>
      </c>
      <c r="AI26" s="12">
        <v>3172.1534900000001</v>
      </c>
      <c r="AJ26" s="12">
        <v>45</v>
      </c>
      <c r="AK26" s="12">
        <v>19106.57</v>
      </c>
      <c r="AL26" s="12">
        <v>157</v>
      </c>
      <c r="AM26" s="12">
        <v>22883.700379999998</v>
      </c>
      <c r="AN26" s="12">
        <v>13347</v>
      </c>
      <c r="AO26" s="12">
        <v>1170939.40044</v>
      </c>
      <c r="AP26" s="12">
        <v>1740</v>
      </c>
      <c r="AQ26" s="12">
        <v>176346.22972999999</v>
      </c>
      <c r="AR26" s="12">
        <v>48</v>
      </c>
      <c r="AS26" s="12">
        <v>3223.0725400000001</v>
      </c>
      <c r="AT26" s="12">
        <v>7</v>
      </c>
      <c r="AU26" s="12">
        <v>368.62083999999999</v>
      </c>
      <c r="AV26" s="12">
        <v>13609.99084</v>
      </c>
      <c r="AW26" s="12">
        <v>729</v>
      </c>
      <c r="AX26" s="12">
        <v>32673.424559999999</v>
      </c>
      <c r="AY26" s="12">
        <v>80</v>
      </c>
      <c r="AZ26" s="12">
        <v>628.95000000000005</v>
      </c>
      <c r="BA26" s="12">
        <v>197</v>
      </c>
      <c r="BB26" s="12">
        <v>686.82479999999998</v>
      </c>
      <c r="BC26" s="12">
        <v>122</v>
      </c>
      <c r="BD26" s="12">
        <v>8060.3854600000004</v>
      </c>
      <c r="BG26" s="17"/>
    </row>
    <row r="27" spans="1:59" x14ac:dyDescent="0.2">
      <c r="A27" s="23" t="s">
        <v>81</v>
      </c>
      <c r="B27" s="6" t="s">
        <v>82</v>
      </c>
      <c r="C27" s="12">
        <v>0</v>
      </c>
      <c r="D27" s="12">
        <v>19.23189</v>
      </c>
      <c r="E27" s="12">
        <v>0</v>
      </c>
      <c r="F27" s="12">
        <v>0</v>
      </c>
      <c r="G27" s="53">
        <v>2.6380035021633815E-5</v>
      </c>
      <c r="H27" s="12">
        <v>0</v>
      </c>
      <c r="I27" s="12">
        <v>19.23189</v>
      </c>
      <c r="J27" s="12">
        <v>0</v>
      </c>
      <c r="K27" s="12">
        <v>0</v>
      </c>
      <c r="L27" s="12">
        <v>0</v>
      </c>
      <c r="M27" s="12">
        <v>2</v>
      </c>
      <c r="N27" s="12">
        <v>0</v>
      </c>
      <c r="O27" s="12">
        <v>0</v>
      </c>
      <c r="P27" s="12">
        <v>402696.96000000002</v>
      </c>
      <c r="Q27" s="12">
        <v>5.19278</v>
      </c>
      <c r="R27" s="12">
        <v>1</v>
      </c>
      <c r="S27" s="12">
        <v>0</v>
      </c>
      <c r="T27" s="12">
        <v>8</v>
      </c>
      <c r="U27" s="12">
        <v>0</v>
      </c>
      <c r="V27" s="12">
        <v>0</v>
      </c>
      <c r="W27" s="12">
        <v>2</v>
      </c>
      <c r="X27" s="12">
        <v>25</v>
      </c>
      <c r="Y27" s="12">
        <v>0</v>
      </c>
      <c r="Z27" s="12">
        <v>376</v>
      </c>
      <c r="AA27" s="12">
        <v>20436.75821</v>
      </c>
      <c r="AB27" s="12">
        <v>16</v>
      </c>
      <c r="AC27" s="12">
        <v>38</v>
      </c>
      <c r="AD27" s="12">
        <v>5</v>
      </c>
      <c r="AE27" s="12">
        <v>1</v>
      </c>
      <c r="AF27" s="12">
        <v>1247.37563</v>
      </c>
      <c r="AG27" s="12">
        <v>4883.6595699999998</v>
      </c>
      <c r="AH27" s="12">
        <v>1092.53333</v>
      </c>
      <c r="AI27" s="12">
        <v>400</v>
      </c>
      <c r="AJ27" s="12">
        <v>1</v>
      </c>
      <c r="AK27" s="12">
        <v>475</v>
      </c>
      <c r="AL27" s="12">
        <v>5</v>
      </c>
      <c r="AM27" s="12">
        <v>389.20531</v>
      </c>
      <c r="AN27" s="12">
        <v>42</v>
      </c>
      <c r="AO27" s="12">
        <v>5009.91464</v>
      </c>
      <c r="AP27" s="12">
        <v>7</v>
      </c>
      <c r="AQ27" s="12">
        <v>656.91525000000001</v>
      </c>
      <c r="AR27" s="12">
        <v>7</v>
      </c>
      <c r="AS27" s="12">
        <v>421.9314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1</v>
      </c>
      <c r="BB27" s="12">
        <v>55.9</v>
      </c>
      <c r="BC27" s="12">
        <v>0</v>
      </c>
      <c r="BD27" s="12">
        <v>0</v>
      </c>
      <c r="BG27" s="17"/>
    </row>
    <row r="28" spans="1:59" x14ac:dyDescent="0.2">
      <c r="A28" s="23" t="s">
        <v>83</v>
      </c>
      <c r="B28" s="6" t="s">
        <v>84</v>
      </c>
      <c r="C28" s="12">
        <v>18.70307</v>
      </c>
      <c r="D28" s="12">
        <v>268386.36518000002</v>
      </c>
      <c r="E28" s="12">
        <v>0</v>
      </c>
      <c r="F28" s="12">
        <v>0</v>
      </c>
      <c r="G28" s="53">
        <v>0.36816636848583345</v>
      </c>
      <c r="H28" s="12">
        <v>18.70307</v>
      </c>
      <c r="I28" s="12">
        <v>269288.54258000001</v>
      </c>
      <c r="J28" s="12">
        <v>0</v>
      </c>
      <c r="K28" s="12">
        <v>0</v>
      </c>
      <c r="L28" s="12">
        <v>1</v>
      </c>
      <c r="M28" s="12">
        <v>28961</v>
      </c>
      <c r="N28" s="12">
        <v>0</v>
      </c>
      <c r="O28" s="12">
        <v>0</v>
      </c>
      <c r="P28" s="12">
        <v>4672.3999999999996</v>
      </c>
      <c r="Q28" s="12">
        <v>3581.7100099999998</v>
      </c>
      <c r="R28" s="12">
        <v>815</v>
      </c>
      <c r="S28" s="12">
        <v>2</v>
      </c>
      <c r="T28" s="12">
        <v>30668</v>
      </c>
      <c r="U28" s="12">
        <v>0</v>
      </c>
      <c r="V28" s="12">
        <v>0</v>
      </c>
      <c r="W28" s="12">
        <v>2652</v>
      </c>
      <c r="X28" s="12">
        <v>2636</v>
      </c>
      <c r="Y28" s="12">
        <v>198</v>
      </c>
      <c r="Z28" s="12">
        <v>1350</v>
      </c>
      <c r="AA28" s="12">
        <v>114848.07902</v>
      </c>
      <c r="AB28" s="12">
        <v>16</v>
      </c>
      <c r="AC28" s="12">
        <v>2620</v>
      </c>
      <c r="AD28" s="12">
        <v>7</v>
      </c>
      <c r="AE28" s="12">
        <v>0</v>
      </c>
      <c r="AF28" s="12">
        <v>1757.5424700000001</v>
      </c>
      <c r="AG28" s="12">
        <v>252875.1666</v>
      </c>
      <c r="AH28" s="12">
        <v>1404.204</v>
      </c>
      <c r="AI28" s="12">
        <v>0</v>
      </c>
      <c r="AJ28" s="12">
        <v>8</v>
      </c>
      <c r="AK28" s="12">
        <v>2900</v>
      </c>
      <c r="AL28" s="12">
        <v>44</v>
      </c>
      <c r="AM28" s="12">
        <v>3536.84112</v>
      </c>
      <c r="AN28" s="12">
        <v>563</v>
      </c>
      <c r="AO28" s="12">
        <v>60752.470959999999</v>
      </c>
      <c r="AP28" s="12">
        <v>2021</v>
      </c>
      <c r="AQ28" s="12">
        <v>187443.39699000001</v>
      </c>
      <c r="AR28" s="12">
        <v>0</v>
      </c>
      <c r="AS28" s="12">
        <v>0</v>
      </c>
      <c r="AT28" s="12">
        <v>0</v>
      </c>
      <c r="AU28" s="12">
        <v>0</v>
      </c>
      <c r="AV28" s="12">
        <v>4420.5354200000002</v>
      </c>
      <c r="AW28" s="12">
        <v>1121</v>
      </c>
      <c r="AX28" s="12">
        <v>68742.985879999993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G28" s="17"/>
    </row>
    <row r="29" spans="1:59" x14ac:dyDescent="0.2">
      <c r="A29" s="23" t="s">
        <v>87</v>
      </c>
      <c r="B29" s="6" t="s">
        <v>88</v>
      </c>
      <c r="C29" s="12">
        <v>464042.18244999996</v>
      </c>
      <c r="D29" s="12">
        <v>660379.96785000002</v>
      </c>
      <c r="E29" s="12">
        <v>-0.50946999999999998</v>
      </c>
      <c r="F29" s="12">
        <v>0</v>
      </c>
      <c r="G29" s="53">
        <v>1.5423494884805811</v>
      </c>
      <c r="H29" s="12">
        <v>426203.01413999998</v>
      </c>
      <c r="I29" s="12">
        <v>653161.52375000005</v>
      </c>
      <c r="J29" s="12">
        <v>0</v>
      </c>
      <c r="K29" s="12">
        <v>0</v>
      </c>
      <c r="L29" s="12">
        <v>77022</v>
      </c>
      <c r="M29" s="12">
        <v>83165</v>
      </c>
      <c r="N29" s="12">
        <v>0</v>
      </c>
      <c r="O29" s="12">
        <v>0</v>
      </c>
      <c r="P29" s="12">
        <v>156212</v>
      </c>
      <c r="Q29" s="12">
        <v>20820.498</v>
      </c>
      <c r="R29" s="12">
        <v>5835</v>
      </c>
      <c r="S29" s="12">
        <v>368386</v>
      </c>
      <c r="T29" s="12">
        <v>347850</v>
      </c>
      <c r="U29" s="12">
        <v>0</v>
      </c>
      <c r="V29" s="12">
        <v>0</v>
      </c>
      <c r="W29" s="12">
        <v>9268</v>
      </c>
      <c r="X29" s="12">
        <v>9189</v>
      </c>
      <c r="Y29" s="12">
        <v>9</v>
      </c>
      <c r="Z29" s="12">
        <v>8149</v>
      </c>
      <c r="AA29" s="12">
        <v>540313.35893999995</v>
      </c>
      <c r="AB29" s="12">
        <v>3723</v>
      </c>
      <c r="AC29" s="12">
        <v>5728</v>
      </c>
      <c r="AD29" s="12">
        <v>7</v>
      </c>
      <c r="AE29" s="12">
        <v>0</v>
      </c>
      <c r="AF29" s="12">
        <v>324802.58559999999</v>
      </c>
      <c r="AG29" s="12">
        <v>572502.99138000002</v>
      </c>
      <c r="AH29" s="12">
        <v>1513.9189200000001</v>
      </c>
      <c r="AI29" s="12">
        <v>0</v>
      </c>
      <c r="AJ29" s="12">
        <v>30</v>
      </c>
      <c r="AK29" s="12">
        <v>11962.5</v>
      </c>
      <c r="AL29" s="12">
        <v>154</v>
      </c>
      <c r="AM29" s="12">
        <v>19082.919610000001</v>
      </c>
      <c r="AN29" s="12">
        <v>8018</v>
      </c>
      <c r="AO29" s="12">
        <v>739261.09195000003</v>
      </c>
      <c r="AP29" s="12">
        <v>1249</v>
      </c>
      <c r="AQ29" s="12">
        <v>126999.06542</v>
      </c>
      <c r="AR29" s="12">
        <v>343</v>
      </c>
      <c r="AS29" s="12">
        <v>32766.13812</v>
      </c>
      <c r="AT29" s="12">
        <v>56</v>
      </c>
      <c r="AU29" s="12">
        <v>5147.9115700000002</v>
      </c>
      <c r="AV29" s="12">
        <v>5723.4035700000004</v>
      </c>
      <c r="AW29" s="12">
        <v>3820</v>
      </c>
      <c r="AX29" s="12">
        <v>242876.04349000001</v>
      </c>
      <c r="AY29" s="12">
        <v>0</v>
      </c>
      <c r="AZ29" s="12">
        <v>0</v>
      </c>
      <c r="BA29" s="12">
        <v>3</v>
      </c>
      <c r="BB29" s="12">
        <v>24.5</v>
      </c>
      <c r="BC29" s="12">
        <v>0</v>
      </c>
      <c r="BD29" s="12">
        <v>0</v>
      </c>
      <c r="BG29" s="17"/>
    </row>
    <row r="30" spans="1:59" x14ac:dyDescent="0.2">
      <c r="A30" s="23" t="s">
        <v>89</v>
      </c>
      <c r="B30" s="6" t="s">
        <v>90</v>
      </c>
      <c r="C30" s="12">
        <v>100693.6933</v>
      </c>
      <c r="D30" s="12">
        <v>27827.547869999999</v>
      </c>
      <c r="E30" s="12">
        <v>0</v>
      </c>
      <c r="F30" s="12">
        <v>0</v>
      </c>
      <c r="G30" s="53">
        <v>0.17629025764438366</v>
      </c>
      <c r="H30" s="12">
        <v>100176.40783</v>
      </c>
      <c r="I30" s="12">
        <v>27779.435250000002</v>
      </c>
      <c r="J30" s="12">
        <v>0</v>
      </c>
      <c r="K30" s="12">
        <v>0</v>
      </c>
      <c r="L30" s="12">
        <v>15505</v>
      </c>
      <c r="M30" s="12">
        <v>4065</v>
      </c>
      <c r="N30" s="12">
        <v>0</v>
      </c>
      <c r="O30" s="12">
        <v>0</v>
      </c>
      <c r="P30" s="12">
        <v>55396.899999999994</v>
      </c>
      <c r="Q30" s="12">
        <v>2999.9770199999998</v>
      </c>
      <c r="R30" s="12">
        <v>862</v>
      </c>
      <c r="S30" s="12">
        <v>75665</v>
      </c>
      <c r="T30" s="12">
        <v>23237</v>
      </c>
      <c r="U30" s="12">
        <v>0</v>
      </c>
      <c r="V30" s="12">
        <v>0</v>
      </c>
      <c r="W30" s="12">
        <v>1415</v>
      </c>
      <c r="X30" s="12">
        <v>1386</v>
      </c>
      <c r="Y30" s="12">
        <v>86</v>
      </c>
      <c r="Z30" s="12">
        <v>1288</v>
      </c>
      <c r="AA30" s="12">
        <v>86176.696429999996</v>
      </c>
      <c r="AB30" s="12">
        <v>1037</v>
      </c>
      <c r="AC30" s="12">
        <v>435</v>
      </c>
      <c r="AD30" s="12">
        <v>6</v>
      </c>
      <c r="AE30" s="12">
        <v>0</v>
      </c>
      <c r="AF30" s="12">
        <v>96333.825540000005</v>
      </c>
      <c r="AG30" s="12">
        <v>46130.833709999999</v>
      </c>
      <c r="AH30" s="12">
        <v>1330.45</v>
      </c>
      <c r="AI30" s="12">
        <v>0</v>
      </c>
      <c r="AJ30" s="12">
        <v>3</v>
      </c>
      <c r="AK30" s="12">
        <v>1425</v>
      </c>
      <c r="AL30" s="12">
        <v>28</v>
      </c>
      <c r="AM30" s="12">
        <v>2632.1776799999998</v>
      </c>
      <c r="AN30" s="12">
        <v>1339</v>
      </c>
      <c r="AO30" s="12">
        <v>129629.2977</v>
      </c>
      <c r="AP30" s="12">
        <v>102</v>
      </c>
      <c r="AQ30" s="12">
        <v>8778.1838700000008</v>
      </c>
      <c r="AR30" s="12">
        <v>49</v>
      </c>
      <c r="AS30" s="12">
        <v>4490.3887100000002</v>
      </c>
      <c r="AT30" s="12">
        <v>7</v>
      </c>
      <c r="AU30" s="12">
        <v>359.40816999999998</v>
      </c>
      <c r="AV30" s="12">
        <v>3229.0634300000002</v>
      </c>
      <c r="AW30" s="12">
        <v>486</v>
      </c>
      <c r="AX30" s="12">
        <v>29285.153859999999</v>
      </c>
      <c r="AY30" s="12">
        <v>0</v>
      </c>
      <c r="AZ30" s="12">
        <v>0</v>
      </c>
      <c r="BA30" s="12">
        <v>0</v>
      </c>
      <c r="BB30" s="12">
        <v>0</v>
      </c>
      <c r="BC30" s="12">
        <v>47</v>
      </c>
      <c r="BD30" s="12">
        <v>5618.4811499999996</v>
      </c>
      <c r="BG30" s="17"/>
    </row>
    <row r="31" spans="1:59" x14ac:dyDescent="0.2">
      <c r="A31" s="23" t="s">
        <v>91</v>
      </c>
      <c r="B31" s="6" t="s">
        <v>92</v>
      </c>
      <c r="C31" s="12">
        <v>288885.79053</v>
      </c>
      <c r="D31" s="12">
        <v>166575.46344000002</v>
      </c>
      <c r="E31" s="12">
        <v>52.581600000000002</v>
      </c>
      <c r="F31" s="12">
        <v>0</v>
      </c>
      <c r="G31" s="53">
        <v>0.62474794888728336</v>
      </c>
      <c r="H31" s="12">
        <v>311331.34662999999</v>
      </c>
      <c r="I31" s="12">
        <v>165799.27481999999</v>
      </c>
      <c r="J31" s="12">
        <v>52.581600000000002</v>
      </c>
      <c r="K31" s="12">
        <v>0</v>
      </c>
      <c r="L31" s="12">
        <v>58672</v>
      </c>
      <c r="M31" s="12">
        <v>36718</v>
      </c>
      <c r="N31" s="12">
        <v>9</v>
      </c>
      <c r="O31" s="12">
        <v>0</v>
      </c>
      <c r="P31" s="12">
        <v>95881.85</v>
      </c>
      <c r="Q31" s="12">
        <v>6212.3858899999996</v>
      </c>
      <c r="R31" s="12">
        <v>2088</v>
      </c>
      <c r="S31" s="12">
        <v>217357</v>
      </c>
      <c r="T31" s="12">
        <v>146379</v>
      </c>
      <c r="U31" s="12">
        <v>67</v>
      </c>
      <c r="V31" s="12">
        <v>0</v>
      </c>
      <c r="W31" s="12">
        <v>2818</v>
      </c>
      <c r="X31" s="12">
        <v>2734</v>
      </c>
      <c r="Y31" s="12">
        <v>8</v>
      </c>
      <c r="Z31" s="12">
        <v>1719</v>
      </c>
      <c r="AA31" s="12">
        <v>117845.59067000001</v>
      </c>
      <c r="AB31" s="12">
        <v>1909</v>
      </c>
      <c r="AC31" s="12">
        <v>1042</v>
      </c>
      <c r="AD31" s="12">
        <v>3</v>
      </c>
      <c r="AE31" s="12">
        <v>0</v>
      </c>
      <c r="AF31" s="12">
        <v>174750.11361999999</v>
      </c>
      <c r="AG31" s="12">
        <v>86205.480089999997</v>
      </c>
      <c r="AH31" s="12">
        <v>499</v>
      </c>
      <c r="AI31" s="12">
        <v>0</v>
      </c>
      <c r="AJ31" s="12">
        <v>24</v>
      </c>
      <c r="AK31" s="12">
        <v>6777.80674</v>
      </c>
      <c r="AL31" s="12">
        <v>58</v>
      </c>
      <c r="AM31" s="12">
        <v>5042.5</v>
      </c>
      <c r="AN31" s="12">
        <v>2640</v>
      </c>
      <c r="AO31" s="12">
        <v>226699.02283</v>
      </c>
      <c r="AP31" s="12">
        <v>229</v>
      </c>
      <c r="AQ31" s="12">
        <v>22436.264139999999</v>
      </c>
      <c r="AR31" s="12">
        <v>83</v>
      </c>
      <c r="AS31" s="12">
        <v>8820.6247599999988</v>
      </c>
      <c r="AT31" s="12">
        <v>13</v>
      </c>
      <c r="AU31" s="12">
        <v>910.52159999999992</v>
      </c>
      <c r="AV31" s="12">
        <v>579.66179999999997</v>
      </c>
      <c r="AW31" s="12">
        <v>1240</v>
      </c>
      <c r="AX31" s="12">
        <v>62094.1535</v>
      </c>
      <c r="AY31" s="12">
        <v>0</v>
      </c>
      <c r="AZ31" s="12">
        <v>0</v>
      </c>
      <c r="BA31" s="12">
        <v>47</v>
      </c>
      <c r="BB31" s="12">
        <v>116.84</v>
      </c>
      <c r="BC31" s="12">
        <v>12</v>
      </c>
      <c r="BD31" s="12">
        <v>889.88805000000002</v>
      </c>
      <c r="BG31" s="17"/>
    </row>
    <row r="32" spans="1:59" x14ac:dyDescent="0.2">
      <c r="A32" s="23" t="s">
        <v>93</v>
      </c>
      <c r="B32" s="6" t="s">
        <v>94</v>
      </c>
      <c r="C32" s="12">
        <v>3032407.9302300001</v>
      </c>
      <c r="D32" s="12">
        <v>8242947.7552699996</v>
      </c>
      <c r="E32" s="12">
        <v>0</v>
      </c>
      <c r="F32" s="12">
        <v>0</v>
      </c>
      <c r="G32" s="53">
        <v>15.466201078774263</v>
      </c>
      <c r="H32" s="12">
        <v>3052523.9588600001</v>
      </c>
      <c r="I32" s="12">
        <v>8323653.8456899999</v>
      </c>
      <c r="J32" s="12">
        <v>0</v>
      </c>
      <c r="K32" s="12">
        <v>0</v>
      </c>
      <c r="L32" s="12">
        <v>352721</v>
      </c>
      <c r="M32" s="12">
        <v>943932</v>
      </c>
      <c r="N32" s="12">
        <v>0</v>
      </c>
      <c r="O32" s="12">
        <v>0</v>
      </c>
      <c r="P32" s="12">
        <v>1566367.88</v>
      </c>
      <c r="Q32" s="12">
        <v>247043.42997</v>
      </c>
      <c r="R32" s="12">
        <v>51095</v>
      </c>
      <c r="S32" s="12">
        <v>1689791</v>
      </c>
      <c r="T32" s="12">
        <v>4397327</v>
      </c>
      <c r="U32" s="12">
        <v>0</v>
      </c>
      <c r="V32" s="12">
        <v>0</v>
      </c>
      <c r="W32" s="12">
        <v>159871</v>
      </c>
      <c r="X32" s="12">
        <v>127533</v>
      </c>
      <c r="Y32" s="12">
        <v>1959</v>
      </c>
      <c r="Z32" s="12">
        <v>128614</v>
      </c>
      <c r="AA32" s="12">
        <v>5726648.0370699996</v>
      </c>
      <c r="AB32" s="12">
        <v>19975</v>
      </c>
      <c r="AC32" s="12">
        <v>117491</v>
      </c>
      <c r="AD32" s="12">
        <v>170</v>
      </c>
      <c r="AE32" s="12">
        <v>5</v>
      </c>
      <c r="AF32" s="12">
        <v>1783045.4411899999</v>
      </c>
      <c r="AG32" s="12">
        <v>5907804.1310599996</v>
      </c>
      <c r="AH32" s="12">
        <v>29425.87905</v>
      </c>
      <c r="AI32" s="12">
        <v>1948.7</v>
      </c>
      <c r="AJ32" s="12">
        <v>300</v>
      </c>
      <c r="AK32" s="12">
        <v>82546.41</v>
      </c>
      <c r="AL32" s="12">
        <v>1349</v>
      </c>
      <c r="AM32" s="12">
        <v>111999.36244</v>
      </c>
      <c r="AN32" s="12">
        <v>133852</v>
      </c>
      <c r="AO32" s="12">
        <v>7303248.4337799996</v>
      </c>
      <c r="AP32" s="12">
        <v>1970</v>
      </c>
      <c r="AQ32" s="12">
        <v>195004.06602999999</v>
      </c>
      <c r="AR32" s="12">
        <v>7235</v>
      </c>
      <c r="AS32" s="12">
        <v>389677.27886000002</v>
      </c>
      <c r="AT32" s="12">
        <v>205</v>
      </c>
      <c r="AU32" s="12">
        <v>26825.55733</v>
      </c>
      <c r="AV32" s="12">
        <v>39151.589899999999</v>
      </c>
      <c r="AW32" s="12">
        <v>38251</v>
      </c>
      <c r="AX32" s="12">
        <v>1966229.7431099999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G32" s="17"/>
    </row>
    <row r="33" spans="1:59" x14ac:dyDescent="0.2">
      <c r="A33" s="23" t="s">
        <v>95</v>
      </c>
      <c r="B33" s="6" t="s">
        <v>96</v>
      </c>
      <c r="C33" s="12">
        <v>13770.60044</v>
      </c>
      <c r="D33" s="12">
        <v>244127.66008999999</v>
      </c>
      <c r="E33" s="12">
        <v>0</v>
      </c>
      <c r="F33" s="12">
        <v>0</v>
      </c>
      <c r="G33" s="53">
        <v>0.35375437072486593</v>
      </c>
      <c r="H33" s="12">
        <v>13601.781849999999</v>
      </c>
      <c r="I33" s="12">
        <v>236798.6202</v>
      </c>
      <c r="J33" s="12">
        <v>0</v>
      </c>
      <c r="K33" s="12">
        <v>0</v>
      </c>
      <c r="L33" s="12">
        <v>1240</v>
      </c>
      <c r="M33" s="12">
        <v>26113</v>
      </c>
      <c r="N33" s="12">
        <v>0</v>
      </c>
      <c r="O33" s="12">
        <v>0</v>
      </c>
      <c r="P33" s="12">
        <v>30717.69</v>
      </c>
      <c r="Q33" s="12">
        <v>5245.1004700000003</v>
      </c>
      <c r="R33" s="12">
        <v>1280</v>
      </c>
      <c r="S33" s="12">
        <v>10980</v>
      </c>
      <c r="T33" s="12">
        <v>127308</v>
      </c>
      <c r="U33" s="12">
        <v>0</v>
      </c>
      <c r="V33" s="12">
        <v>0</v>
      </c>
      <c r="W33" s="12">
        <v>2714</v>
      </c>
      <c r="X33" s="12">
        <v>2450</v>
      </c>
      <c r="Y33" s="12">
        <v>40</v>
      </c>
      <c r="Z33" s="12">
        <v>2008</v>
      </c>
      <c r="AA33" s="12">
        <v>127658.24181000001</v>
      </c>
      <c r="AB33" s="12">
        <v>228</v>
      </c>
      <c r="AC33" s="12">
        <v>2442</v>
      </c>
      <c r="AD33" s="12">
        <v>8</v>
      </c>
      <c r="AE33" s="12">
        <v>0</v>
      </c>
      <c r="AF33" s="12">
        <v>17725.677510000001</v>
      </c>
      <c r="AG33" s="12">
        <v>186864.45595</v>
      </c>
      <c r="AH33" s="12">
        <v>1289.4994999999999</v>
      </c>
      <c r="AI33" s="12">
        <v>0</v>
      </c>
      <c r="AJ33" s="12">
        <v>11</v>
      </c>
      <c r="AK33" s="12">
        <v>4194</v>
      </c>
      <c r="AL33" s="12">
        <v>30</v>
      </c>
      <c r="AM33" s="12">
        <v>3235.8791500000002</v>
      </c>
      <c r="AN33" s="12">
        <v>2401</v>
      </c>
      <c r="AO33" s="12">
        <v>178340.72260000001</v>
      </c>
      <c r="AP33" s="12">
        <v>228</v>
      </c>
      <c r="AQ33" s="12">
        <v>18819.531709999999</v>
      </c>
      <c r="AR33" s="12">
        <v>0</v>
      </c>
      <c r="AS33" s="12">
        <v>0</v>
      </c>
      <c r="AT33" s="12">
        <v>0</v>
      </c>
      <c r="AU33" s="12">
        <v>0</v>
      </c>
      <c r="AV33" s="12">
        <v>1873.55915</v>
      </c>
      <c r="AW33" s="12">
        <v>1286</v>
      </c>
      <c r="AX33" s="12">
        <v>65959.856360000005</v>
      </c>
      <c r="AY33" s="12">
        <v>0</v>
      </c>
      <c r="AZ33" s="12">
        <v>0</v>
      </c>
      <c r="BA33" s="12">
        <v>0</v>
      </c>
      <c r="BB33" s="12">
        <v>0</v>
      </c>
      <c r="BC33" s="12">
        <v>14</v>
      </c>
      <c r="BD33" s="12">
        <v>1543.144</v>
      </c>
      <c r="BG33" s="17"/>
    </row>
    <row r="34" spans="1:59" x14ac:dyDescent="0.2">
      <c r="A34" s="23" t="s">
        <v>97</v>
      </c>
      <c r="B34" s="6" t="s">
        <v>98</v>
      </c>
      <c r="C34" s="12">
        <v>2292.6277</v>
      </c>
      <c r="D34" s="12">
        <v>93404.853310000006</v>
      </c>
      <c r="E34" s="12">
        <v>0</v>
      </c>
      <c r="F34" s="12">
        <v>0</v>
      </c>
      <c r="G34" s="53">
        <v>0.13126650061569287</v>
      </c>
      <c r="H34" s="12">
        <v>2232.1139199999998</v>
      </c>
      <c r="I34" s="12">
        <v>89263.472129999995</v>
      </c>
      <c r="J34" s="12">
        <v>0</v>
      </c>
      <c r="K34" s="12">
        <v>0</v>
      </c>
      <c r="L34" s="12">
        <v>176</v>
      </c>
      <c r="M34" s="12">
        <v>6999</v>
      </c>
      <c r="N34" s="12">
        <v>0</v>
      </c>
      <c r="O34" s="12">
        <v>0</v>
      </c>
      <c r="P34" s="12">
        <v>12679.54</v>
      </c>
      <c r="Q34" s="12">
        <v>2268.3796600000001</v>
      </c>
      <c r="R34" s="12">
        <v>385</v>
      </c>
      <c r="S34" s="12">
        <v>856</v>
      </c>
      <c r="T34" s="12">
        <v>47268</v>
      </c>
      <c r="U34" s="12">
        <v>0</v>
      </c>
      <c r="V34" s="12">
        <v>0</v>
      </c>
      <c r="W34" s="12">
        <v>1837</v>
      </c>
      <c r="X34" s="12">
        <v>1665</v>
      </c>
      <c r="Y34" s="12">
        <v>129</v>
      </c>
      <c r="Z34" s="12">
        <v>1609</v>
      </c>
      <c r="AA34" s="12">
        <v>129909.53177</v>
      </c>
      <c r="AB34" s="12">
        <v>33</v>
      </c>
      <c r="AC34" s="12">
        <v>1632</v>
      </c>
      <c r="AD34" s="12">
        <v>8</v>
      </c>
      <c r="AE34" s="12">
        <v>0</v>
      </c>
      <c r="AF34" s="12">
        <v>2778.1302300000002</v>
      </c>
      <c r="AG34" s="12">
        <v>173715.27875999999</v>
      </c>
      <c r="AH34" s="12">
        <v>2361.9139100000002</v>
      </c>
      <c r="AI34" s="12">
        <v>0</v>
      </c>
      <c r="AJ34" s="12">
        <v>6</v>
      </c>
      <c r="AK34" s="12">
        <v>2058.3333299999999</v>
      </c>
      <c r="AL34" s="12">
        <v>40</v>
      </c>
      <c r="AM34" s="12">
        <v>4552.5834599999998</v>
      </c>
      <c r="AN34" s="12">
        <v>1374</v>
      </c>
      <c r="AO34" s="12">
        <v>148223.03008999999</v>
      </c>
      <c r="AP34" s="12">
        <v>245</v>
      </c>
      <c r="AQ34" s="12">
        <v>21659.46211</v>
      </c>
      <c r="AR34" s="12">
        <v>102</v>
      </c>
      <c r="AS34" s="12">
        <v>8960.1043499999996</v>
      </c>
      <c r="AT34" s="12">
        <v>6</v>
      </c>
      <c r="AU34" s="12">
        <v>436.00054</v>
      </c>
      <c r="AV34" s="12">
        <v>0</v>
      </c>
      <c r="AW34" s="12">
        <v>605</v>
      </c>
      <c r="AX34" s="12">
        <v>46761.98749</v>
      </c>
      <c r="AY34" s="12">
        <v>0</v>
      </c>
      <c r="AZ34" s="12">
        <v>0</v>
      </c>
      <c r="BA34" s="12">
        <v>0</v>
      </c>
      <c r="BB34" s="12">
        <v>0</v>
      </c>
      <c r="BC34" s="12">
        <v>19</v>
      </c>
      <c r="BD34" s="12">
        <v>2421.1729999999998</v>
      </c>
      <c r="BG34" s="17"/>
    </row>
    <row r="35" spans="1:59" x14ac:dyDescent="0.2">
      <c r="A35" s="23" t="s">
        <v>99</v>
      </c>
      <c r="B35" s="6" t="s">
        <v>100</v>
      </c>
      <c r="C35" s="12">
        <v>239544.97993999999</v>
      </c>
      <c r="D35" s="12">
        <v>1089741.7250600001</v>
      </c>
      <c r="E35" s="12">
        <v>1561.3253500000001</v>
      </c>
      <c r="F35" s="12">
        <v>0</v>
      </c>
      <c r="G35" s="53">
        <v>1.8233584859154366</v>
      </c>
      <c r="H35" s="12">
        <v>238962.90839</v>
      </c>
      <c r="I35" s="12">
        <v>1087568.5529100001</v>
      </c>
      <c r="J35" s="12">
        <v>1588.78998</v>
      </c>
      <c r="K35" s="12">
        <v>0</v>
      </c>
      <c r="L35" s="12">
        <v>58274</v>
      </c>
      <c r="M35" s="12">
        <v>316780</v>
      </c>
      <c r="N35" s="12">
        <v>436</v>
      </c>
      <c r="O35" s="12">
        <v>0</v>
      </c>
      <c r="P35" s="12">
        <v>390053.88</v>
      </c>
      <c r="Q35" s="12">
        <v>18215.307499999999</v>
      </c>
      <c r="R35" s="12">
        <v>8286</v>
      </c>
      <c r="S35" s="12">
        <v>213302</v>
      </c>
      <c r="T35" s="12">
        <v>1372150</v>
      </c>
      <c r="U35" s="12">
        <v>980</v>
      </c>
      <c r="V35" s="12">
        <v>0</v>
      </c>
      <c r="W35" s="12">
        <v>11676</v>
      </c>
      <c r="X35" s="12">
        <v>10508</v>
      </c>
      <c r="Y35" s="12">
        <v>588</v>
      </c>
      <c r="Z35" s="12">
        <v>5374</v>
      </c>
      <c r="AA35" s="12">
        <v>445538.38404999999</v>
      </c>
      <c r="AB35" s="12">
        <v>10682</v>
      </c>
      <c r="AC35" s="12">
        <v>43</v>
      </c>
      <c r="AD35" s="12">
        <v>20</v>
      </c>
      <c r="AE35" s="12">
        <v>0</v>
      </c>
      <c r="AF35" s="12">
        <v>973898.54015999998</v>
      </c>
      <c r="AG35" s="12">
        <v>4897.5770599999996</v>
      </c>
      <c r="AH35" s="12">
        <v>1374.51226</v>
      </c>
      <c r="AI35" s="12">
        <v>0</v>
      </c>
      <c r="AJ35" s="12">
        <v>65</v>
      </c>
      <c r="AK35" s="12">
        <v>28072.860690000001</v>
      </c>
      <c r="AL35" s="12">
        <v>226</v>
      </c>
      <c r="AM35" s="12">
        <v>28678.357520000001</v>
      </c>
      <c r="AN35" s="12">
        <v>9699</v>
      </c>
      <c r="AO35" s="12">
        <v>850661.73268000002</v>
      </c>
      <c r="AP35" s="12">
        <v>735</v>
      </c>
      <c r="AQ35" s="12">
        <v>71383.166329999993</v>
      </c>
      <c r="AR35" s="12">
        <v>235</v>
      </c>
      <c r="AS35" s="12">
        <v>22674.828409999998</v>
      </c>
      <c r="AT35" s="12">
        <v>35</v>
      </c>
      <c r="AU35" s="12">
        <v>2497.6167300000002</v>
      </c>
      <c r="AV35" s="12">
        <v>1848.65518</v>
      </c>
      <c r="AW35" s="12">
        <v>8325</v>
      </c>
      <c r="AX35" s="12">
        <v>663113.73300999997</v>
      </c>
      <c r="AY35" s="12">
        <v>0</v>
      </c>
      <c r="AZ35" s="12">
        <v>0</v>
      </c>
      <c r="BA35" s="12">
        <v>1</v>
      </c>
      <c r="BB35" s="12">
        <v>10</v>
      </c>
      <c r="BC35" s="12">
        <v>20</v>
      </c>
      <c r="BD35" s="12">
        <v>938.84708999999998</v>
      </c>
      <c r="BG35" s="17"/>
    </row>
    <row r="36" spans="1:59" x14ac:dyDescent="0.2">
      <c r="A36" s="23" t="s">
        <v>131</v>
      </c>
      <c r="B36" s="6" t="s">
        <v>132</v>
      </c>
      <c r="C36" s="12">
        <v>83396.058619999996</v>
      </c>
      <c r="D36" s="12">
        <v>25239.480619999998</v>
      </c>
      <c r="E36" s="12">
        <v>0</v>
      </c>
      <c r="F36" s="12">
        <v>0</v>
      </c>
      <c r="G36" s="53">
        <v>0.14901340064576465</v>
      </c>
      <c r="H36" s="12">
        <v>81216.6823</v>
      </c>
      <c r="I36" s="12">
        <v>25819.424129999999</v>
      </c>
      <c r="J36" s="12">
        <v>0</v>
      </c>
      <c r="K36" s="12">
        <v>0</v>
      </c>
      <c r="L36" s="12">
        <v>5599</v>
      </c>
      <c r="M36" s="12">
        <v>1452</v>
      </c>
      <c r="N36" s="12">
        <v>0</v>
      </c>
      <c r="O36" s="12">
        <v>0</v>
      </c>
      <c r="P36" s="12">
        <v>5030.79</v>
      </c>
      <c r="Q36" s="12">
        <v>976.68665999999996</v>
      </c>
      <c r="R36" s="12">
        <v>130</v>
      </c>
      <c r="S36" s="12">
        <v>18962</v>
      </c>
      <c r="T36" s="12">
        <v>4139</v>
      </c>
      <c r="U36" s="12">
        <v>0</v>
      </c>
      <c r="V36" s="12">
        <v>0</v>
      </c>
      <c r="W36" s="12">
        <v>247</v>
      </c>
      <c r="X36" s="12">
        <v>246</v>
      </c>
      <c r="Y36" s="12">
        <v>3</v>
      </c>
      <c r="Z36" s="12">
        <v>209</v>
      </c>
      <c r="AA36" s="12">
        <v>13773.425999999999</v>
      </c>
      <c r="AB36" s="12">
        <v>144</v>
      </c>
      <c r="AC36" s="12">
        <v>104</v>
      </c>
      <c r="AD36" s="12">
        <v>0</v>
      </c>
      <c r="AE36" s="12">
        <v>0</v>
      </c>
      <c r="AF36" s="12">
        <v>10890.73669</v>
      </c>
      <c r="AG36" s="12">
        <v>16699.576249999998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225</v>
      </c>
      <c r="AO36" s="12">
        <v>26768.79882</v>
      </c>
      <c r="AP36" s="12">
        <v>23</v>
      </c>
      <c r="AQ36" s="12">
        <v>821.51412000000005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G36" s="17"/>
    </row>
    <row r="37" spans="1:59" x14ac:dyDescent="0.2">
      <c r="A37" s="23" t="s">
        <v>103</v>
      </c>
      <c r="B37" s="6" t="s">
        <v>104</v>
      </c>
      <c r="C37" s="12">
        <v>185131.16317000001</v>
      </c>
      <c r="D37" s="12">
        <v>32916.302860000003</v>
      </c>
      <c r="E37" s="12">
        <v>21.726890000000001</v>
      </c>
      <c r="F37" s="12">
        <v>0</v>
      </c>
      <c r="G37" s="53">
        <v>0.29909175802533761</v>
      </c>
      <c r="H37" s="12">
        <v>182269.58749999999</v>
      </c>
      <c r="I37" s="12">
        <v>32753.033390000001</v>
      </c>
      <c r="J37" s="12">
        <v>21.726890000000001</v>
      </c>
      <c r="K37" s="12">
        <v>0</v>
      </c>
      <c r="L37" s="12">
        <v>37542</v>
      </c>
      <c r="M37" s="12">
        <v>5589</v>
      </c>
      <c r="N37" s="12">
        <v>3</v>
      </c>
      <c r="O37" s="12">
        <v>0</v>
      </c>
      <c r="P37" s="12">
        <v>44673.53</v>
      </c>
      <c r="Q37" s="12">
        <v>2189.105</v>
      </c>
      <c r="R37" s="12">
        <v>782</v>
      </c>
      <c r="S37" s="12">
        <v>166530</v>
      </c>
      <c r="T37" s="12">
        <v>12271</v>
      </c>
      <c r="U37" s="12">
        <v>69</v>
      </c>
      <c r="V37" s="12">
        <v>0</v>
      </c>
      <c r="W37" s="12">
        <v>1987</v>
      </c>
      <c r="X37" s="12">
        <v>1801</v>
      </c>
      <c r="Y37" s="12">
        <v>74</v>
      </c>
      <c r="Z37" s="12">
        <v>911</v>
      </c>
      <c r="AA37" s="12">
        <v>71000.603929999997</v>
      </c>
      <c r="AB37" s="12">
        <v>1486</v>
      </c>
      <c r="AC37" s="12">
        <v>314</v>
      </c>
      <c r="AD37" s="12">
        <v>5</v>
      </c>
      <c r="AE37" s="12">
        <v>0</v>
      </c>
      <c r="AF37" s="12">
        <v>134804.10844000001</v>
      </c>
      <c r="AG37" s="12">
        <v>42214.667350000003</v>
      </c>
      <c r="AH37" s="12">
        <v>559.79999999999995</v>
      </c>
      <c r="AI37" s="12">
        <v>0</v>
      </c>
      <c r="AJ37" s="12">
        <v>8</v>
      </c>
      <c r="AK37" s="12">
        <v>2900</v>
      </c>
      <c r="AL37" s="12">
        <v>28</v>
      </c>
      <c r="AM37" s="12">
        <v>3680.2183599999998</v>
      </c>
      <c r="AN37" s="12">
        <v>1669</v>
      </c>
      <c r="AO37" s="12">
        <v>162829.87512000001</v>
      </c>
      <c r="AP37" s="12">
        <v>95</v>
      </c>
      <c r="AQ37" s="12">
        <v>7608.6823100000001</v>
      </c>
      <c r="AR37" s="12">
        <v>1</v>
      </c>
      <c r="AS37" s="12">
        <v>38.999499999999998</v>
      </c>
      <c r="AT37" s="12">
        <v>0</v>
      </c>
      <c r="AU37" s="12">
        <v>0</v>
      </c>
      <c r="AV37" s="12">
        <v>424.54064</v>
      </c>
      <c r="AW37" s="12">
        <v>848</v>
      </c>
      <c r="AX37" s="12">
        <v>51722.512009999999</v>
      </c>
      <c r="AY37" s="12">
        <v>73</v>
      </c>
      <c r="AZ37" s="12">
        <v>235.82123999999999</v>
      </c>
      <c r="BA37" s="12">
        <v>780</v>
      </c>
      <c r="BB37" s="12">
        <v>2402.92238</v>
      </c>
      <c r="BC37" s="12">
        <v>0</v>
      </c>
      <c r="BD37" s="12">
        <v>0</v>
      </c>
      <c r="BG37" s="17"/>
    </row>
    <row r="38" spans="1:59" x14ac:dyDescent="0.2">
      <c r="A38" s="23" t="s">
        <v>105</v>
      </c>
      <c r="B38" s="6" t="s">
        <v>106</v>
      </c>
      <c r="C38" s="12">
        <v>469508.47579</v>
      </c>
      <c r="D38" s="12">
        <v>2612707.0192900002</v>
      </c>
      <c r="E38" s="12">
        <v>0</v>
      </c>
      <c r="F38" s="12">
        <v>0</v>
      </c>
      <c r="G38" s="53">
        <v>4.2278191433308336</v>
      </c>
      <c r="H38" s="12">
        <v>470644.00555</v>
      </c>
      <c r="I38" s="12">
        <v>2606537.5207799999</v>
      </c>
      <c r="J38" s="12">
        <v>0</v>
      </c>
      <c r="K38" s="12">
        <v>0</v>
      </c>
      <c r="L38" s="12">
        <v>45035</v>
      </c>
      <c r="M38" s="12">
        <v>410045</v>
      </c>
      <c r="N38" s="12">
        <v>0</v>
      </c>
      <c r="O38" s="12">
        <v>0</v>
      </c>
      <c r="P38" s="12">
        <v>467601.32</v>
      </c>
      <c r="Q38" s="12">
        <v>70703.100930000001</v>
      </c>
      <c r="R38" s="12">
        <v>20314</v>
      </c>
      <c r="S38" s="12">
        <v>162932</v>
      </c>
      <c r="T38" s="12">
        <v>1983397</v>
      </c>
      <c r="U38" s="12">
        <v>0</v>
      </c>
      <c r="V38" s="12">
        <v>0</v>
      </c>
      <c r="W38" s="12">
        <v>27844</v>
      </c>
      <c r="X38" s="12">
        <v>25601</v>
      </c>
      <c r="Y38" s="12">
        <v>118</v>
      </c>
      <c r="Z38" s="12">
        <v>21467</v>
      </c>
      <c r="AA38" s="12">
        <v>1633559.1627499999</v>
      </c>
      <c r="AB38" s="12">
        <v>3424</v>
      </c>
      <c r="AC38" s="12">
        <v>22432</v>
      </c>
      <c r="AD38" s="12">
        <v>36</v>
      </c>
      <c r="AE38" s="12">
        <v>0</v>
      </c>
      <c r="AF38" s="12">
        <v>314227.70043000003</v>
      </c>
      <c r="AG38" s="12">
        <v>1925373.9094499999</v>
      </c>
      <c r="AH38" s="12">
        <v>5307.3689199999999</v>
      </c>
      <c r="AI38" s="12">
        <v>-400</v>
      </c>
      <c r="AJ38" s="12">
        <v>61</v>
      </c>
      <c r="AK38" s="12">
        <v>23878.47</v>
      </c>
      <c r="AL38" s="12">
        <v>377</v>
      </c>
      <c r="AM38" s="12">
        <v>41883.713329999999</v>
      </c>
      <c r="AN38" s="12">
        <v>23212</v>
      </c>
      <c r="AO38" s="12">
        <v>1967473.3665799999</v>
      </c>
      <c r="AP38" s="12">
        <v>2206</v>
      </c>
      <c r="AQ38" s="12">
        <v>205966.05997</v>
      </c>
      <c r="AR38" s="12">
        <v>1349</v>
      </c>
      <c r="AS38" s="12">
        <v>119837.12317000001</v>
      </c>
      <c r="AT38" s="12">
        <v>145</v>
      </c>
      <c r="AU38" s="12">
        <v>11629.325500000001</v>
      </c>
      <c r="AV38" s="12">
        <v>8333.9948499999991</v>
      </c>
      <c r="AW38" s="12">
        <v>9807</v>
      </c>
      <c r="AX38" s="12">
        <v>558519.32609999995</v>
      </c>
      <c r="AY38" s="12">
        <v>0</v>
      </c>
      <c r="AZ38" s="12">
        <v>0</v>
      </c>
      <c r="BA38" s="12">
        <v>31</v>
      </c>
      <c r="BB38" s="12">
        <v>291.45377999999999</v>
      </c>
      <c r="BC38" s="12">
        <v>331</v>
      </c>
      <c r="BD38" s="12">
        <v>19922.047780000001</v>
      </c>
      <c r="BG38" s="17"/>
    </row>
    <row r="39" spans="1:59" x14ac:dyDescent="0.2">
      <c r="A39" s="23" t="s">
        <v>107</v>
      </c>
      <c r="B39" s="6" t="s">
        <v>108</v>
      </c>
      <c r="C39" s="12">
        <v>0</v>
      </c>
      <c r="D39" s="12">
        <v>5495.2419</v>
      </c>
      <c r="E39" s="12">
        <v>0</v>
      </c>
      <c r="F39" s="12">
        <v>0</v>
      </c>
      <c r="G39" s="53">
        <v>7.5377237377267422E-3</v>
      </c>
      <c r="H39" s="12">
        <v>0</v>
      </c>
      <c r="I39" s="12">
        <v>5308.98362</v>
      </c>
      <c r="J39" s="12">
        <v>0</v>
      </c>
      <c r="K39" s="12">
        <v>0</v>
      </c>
      <c r="L39" s="12">
        <v>0</v>
      </c>
      <c r="M39" s="12">
        <v>631</v>
      </c>
      <c r="N39" s="12">
        <v>0</v>
      </c>
      <c r="O39" s="12">
        <v>0</v>
      </c>
      <c r="P39" s="12">
        <v>79.41</v>
      </c>
      <c r="Q39" s="12">
        <v>22.854520000000001</v>
      </c>
      <c r="R39" s="12">
        <v>9</v>
      </c>
      <c r="S39" s="12">
        <v>0</v>
      </c>
      <c r="T39" s="12">
        <v>3239</v>
      </c>
      <c r="U39" s="12">
        <v>0</v>
      </c>
      <c r="V39" s="12">
        <v>0</v>
      </c>
      <c r="W39" s="12">
        <v>61</v>
      </c>
      <c r="X39" s="12">
        <v>87</v>
      </c>
      <c r="Y39" s="12">
        <v>20</v>
      </c>
      <c r="Z39" s="12">
        <v>145</v>
      </c>
      <c r="AA39" s="12">
        <v>14868.02635</v>
      </c>
      <c r="AB39" s="12">
        <v>1</v>
      </c>
      <c r="AC39" s="12">
        <v>85</v>
      </c>
      <c r="AD39" s="12">
        <v>6</v>
      </c>
      <c r="AE39" s="12">
        <v>0</v>
      </c>
      <c r="AF39" s="12">
        <v>22.3</v>
      </c>
      <c r="AG39" s="12">
        <v>11112.571529999999</v>
      </c>
      <c r="AH39" s="12">
        <v>1465.4</v>
      </c>
      <c r="AI39" s="12">
        <v>0</v>
      </c>
      <c r="AJ39" s="12">
        <v>0</v>
      </c>
      <c r="AK39" s="12">
        <v>0</v>
      </c>
      <c r="AL39" s="12">
        <v>3</v>
      </c>
      <c r="AM39" s="12">
        <v>815.25</v>
      </c>
      <c r="AN39" s="12">
        <v>68</v>
      </c>
      <c r="AO39" s="12">
        <v>8508.0510200000008</v>
      </c>
      <c r="AP39" s="12">
        <v>15</v>
      </c>
      <c r="AQ39" s="12">
        <v>1811.57051</v>
      </c>
      <c r="AR39" s="12">
        <v>0</v>
      </c>
      <c r="AS39" s="12">
        <v>0</v>
      </c>
      <c r="AT39" s="12">
        <v>0</v>
      </c>
      <c r="AU39" s="12">
        <v>0</v>
      </c>
      <c r="AV39" s="12">
        <v>1782.0026499999999</v>
      </c>
      <c r="AW39" s="12">
        <v>33</v>
      </c>
      <c r="AX39" s="12">
        <v>2078.2991000000002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G39" s="17"/>
    </row>
    <row r="40" spans="1:59" x14ac:dyDescent="0.2">
      <c r="A40" s="23" t="s">
        <v>109</v>
      </c>
      <c r="B40" s="6" t="s">
        <v>110</v>
      </c>
      <c r="C40" s="12">
        <v>0</v>
      </c>
      <c r="D40" s="12">
        <v>3781.4424899999999</v>
      </c>
      <c r="E40" s="12">
        <v>0</v>
      </c>
      <c r="F40" s="12">
        <v>0</v>
      </c>
      <c r="G40" s="53">
        <v>5.186936141923346E-3</v>
      </c>
      <c r="H40" s="12">
        <v>0</v>
      </c>
      <c r="I40" s="12">
        <v>3781.4424899999999</v>
      </c>
      <c r="J40" s="12">
        <v>0</v>
      </c>
      <c r="K40" s="12">
        <v>0</v>
      </c>
      <c r="L40" s="12">
        <v>0</v>
      </c>
      <c r="M40" s="12">
        <v>205</v>
      </c>
      <c r="N40" s="12">
        <v>0</v>
      </c>
      <c r="O40" s="12">
        <v>0</v>
      </c>
      <c r="P40" s="12">
        <v>14.41</v>
      </c>
      <c r="Q40" s="12">
        <v>0</v>
      </c>
      <c r="R40" s="12">
        <v>0</v>
      </c>
      <c r="S40" s="12">
        <v>0</v>
      </c>
      <c r="T40" s="12">
        <v>205</v>
      </c>
      <c r="U40" s="12">
        <v>0</v>
      </c>
      <c r="V40" s="12">
        <v>0</v>
      </c>
      <c r="W40" s="12">
        <v>3</v>
      </c>
      <c r="X40" s="12">
        <v>0</v>
      </c>
      <c r="Y40" s="12">
        <v>0</v>
      </c>
      <c r="Z40" s="12">
        <v>3</v>
      </c>
      <c r="AA40" s="12">
        <v>219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G40" s="17"/>
    </row>
    <row r="41" spans="1:59" x14ac:dyDescent="0.2">
      <c r="A41" s="23" t="s">
        <v>111</v>
      </c>
      <c r="B41" s="6" t="s">
        <v>112</v>
      </c>
      <c r="C41" s="12">
        <v>776.05568000000005</v>
      </c>
      <c r="D41" s="12">
        <v>3632.6455500000002</v>
      </c>
      <c r="E41" s="12">
        <v>0</v>
      </c>
      <c r="F41" s="12">
        <v>0</v>
      </c>
      <c r="G41" s="53">
        <v>6.0473355893424993E-3</v>
      </c>
      <c r="H41" s="12">
        <v>721.15665999999999</v>
      </c>
      <c r="I41" s="12">
        <v>3252.41833</v>
      </c>
      <c r="J41" s="12">
        <v>0</v>
      </c>
      <c r="K41" s="12">
        <v>0</v>
      </c>
      <c r="L41" s="12">
        <v>95</v>
      </c>
      <c r="M41" s="12">
        <v>292</v>
      </c>
      <c r="N41" s="12">
        <v>0</v>
      </c>
      <c r="O41" s="12">
        <v>0</v>
      </c>
      <c r="P41" s="12">
        <v>924</v>
      </c>
      <c r="Q41" s="12">
        <v>45.885869999999997</v>
      </c>
      <c r="R41" s="12">
        <v>12</v>
      </c>
      <c r="S41" s="12">
        <v>711</v>
      </c>
      <c r="T41" s="12">
        <v>2080</v>
      </c>
      <c r="U41" s="12">
        <v>0</v>
      </c>
      <c r="V41" s="12">
        <v>0</v>
      </c>
      <c r="W41" s="12">
        <v>77</v>
      </c>
      <c r="X41" s="12">
        <v>94</v>
      </c>
      <c r="Y41" s="12">
        <v>0</v>
      </c>
      <c r="Z41" s="12">
        <v>150</v>
      </c>
      <c r="AA41" s="12">
        <v>9751.1079000000009</v>
      </c>
      <c r="AB41" s="12">
        <v>13</v>
      </c>
      <c r="AC41" s="12">
        <v>81</v>
      </c>
      <c r="AD41" s="12">
        <v>0</v>
      </c>
      <c r="AE41" s="12">
        <v>0</v>
      </c>
      <c r="AF41" s="12">
        <v>999.93659000000002</v>
      </c>
      <c r="AG41" s="12">
        <v>8812.0408299999999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82</v>
      </c>
      <c r="AO41" s="12">
        <v>8316.3877900000007</v>
      </c>
      <c r="AP41" s="12">
        <v>12</v>
      </c>
      <c r="AQ41" s="12">
        <v>1495.5896299999999</v>
      </c>
      <c r="AR41" s="12">
        <v>9</v>
      </c>
      <c r="AS41" s="12">
        <v>780.33465999999999</v>
      </c>
      <c r="AT41" s="12">
        <v>0</v>
      </c>
      <c r="AU41" s="12">
        <v>0</v>
      </c>
      <c r="AV41" s="12">
        <v>0</v>
      </c>
      <c r="AW41" s="12">
        <v>33</v>
      </c>
      <c r="AX41" s="12">
        <v>1414.6281100000001</v>
      </c>
      <c r="AY41" s="12">
        <v>0</v>
      </c>
      <c r="AZ41" s="12">
        <v>0</v>
      </c>
      <c r="BA41" s="12">
        <v>0</v>
      </c>
      <c r="BB41" s="12">
        <v>0</v>
      </c>
      <c r="BC41" s="12">
        <v>1</v>
      </c>
      <c r="BD41" s="12">
        <v>80</v>
      </c>
      <c r="BG41" s="17"/>
    </row>
    <row r="42" spans="1:59" x14ac:dyDescent="0.2">
      <c r="A42" s="23" t="s">
        <v>115</v>
      </c>
      <c r="B42" s="6" t="s">
        <v>116</v>
      </c>
      <c r="C42" s="12">
        <v>72096.212369999994</v>
      </c>
      <c r="D42" s="12">
        <v>152625.20814</v>
      </c>
      <c r="E42" s="12">
        <v>0</v>
      </c>
      <c r="F42" s="12">
        <v>0</v>
      </c>
      <c r="G42" s="53">
        <v>0.30824630045019497</v>
      </c>
      <c r="H42" s="12">
        <v>71874.305959999998</v>
      </c>
      <c r="I42" s="12">
        <v>150943.0766</v>
      </c>
      <c r="J42" s="12">
        <v>0</v>
      </c>
      <c r="K42" s="12">
        <v>0</v>
      </c>
      <c r="L42" s="12">
        <v>12560</v>
      </c>
      <c r="M42" s="12">
        <v>24437</v>
      </c>
      <c r="N42" s="12">
        <v>0</v>
      </c>
      <c r="O42" s="12">
        <v>0</v>
      </c>
      <c r="P42" s="12">
        <v>304.31</v>
      </c>
      <c r="Q42" s="12">
        <v>6571.6233499999998</v>
      </c>
      <c r="R42" s="12">
        <v>1334</v>
      </c>
      <c r="S42" s="12">
        <v>61666</v>
      </c>
      <c r="T42" s="12">
        <v>164634</v>
      </c>
      <c r="U42" s="12">
        <v>0</v>
      </c>
      <c r="V42" s="12">
        <v>0</v>
      </c>
      <c r="W42" s="12">
        <v>3563</v>
      </c>
      <c r="X42" s="12">
        <v>3051</v>
      </c>
      <c r="Y42" s="12">
        <v>105</v>
      </c>
      <c r="Z42" s="12">
        <v>3156</v>
      </c>
      <c r="AA42" s="12">
        <v>209937.72248</v>
      </c>
      <c r="AB42" s="12">
        <v>555</v>
      </c>
      <c r="AC42" s="12">
        <v>2960</v>
      </c>
      <c r="AD42" s="12">
        <v>2</v>
      </c>
      <c r="AE42" s="12">
        <v>0</v>
      </c>
      <c r="AF42" s="12">
        <v>59050.23906</v>
      </c>
      <c r="AG42" s="12">
        <v>352570.88193999999</v>
      </c>
      <c r="AH42" s="12">
        <v>382.08300000000003</v>
      </c>
      <c r="AI42" s="12">
        <v>0</v>
      </c>
      <c r="AJ42" s="12">
        <v>16</v>
      </c>
      <c r="AK42" s="12">
        <v>5825</v>
      </c>
      <c r="AL42" s="12">
        <v>55</v>
      </c>
      <c r="AM42" s="12">
        <v>8388.6440000000002</v>
      </c>
      <c r="AN42" s="12">
        <v>3012</v>
      </c>
      <c r="AO42" s="12">
        <v>351947.77166000003</v>
      </c>
      <c r="AP42" s="12">
        <v>432</v>
      </c>
      <c r="AQ42" s="12">
        <v>45459.70534</v>
      </c>
      <c r="AR42" s="12">
        <v>109</v>
      </c>
      <c r="AS42" s="12">
        <v>8983.8326899999993</v>
      </c>
      <c r="AT42" s="12">
        <v>14</v>
      </c>
      <c r="AU42" s="12">
        <v>1598.6359600000001</v>
      </c>
      <c r="AV42" s="12">
        <v>4352.6320999999998</v>
      </c>
      <c r="AW42" s="12">
        <v>1569</v>
      </c>
      <c r="AX42" s="12">
        <v>148060.39421</v>
      </c>
      <c r="AY42" s="12">
        <v>0</v>
      </c>
      <c r="AZ42" s="12">
        <v>0</v>
      </c>
      <c r="BA42" s="12">
        <v>3</v>
      </c>
      <c r="BB42" s="12">
        <v>71</v>
      </c>
      <c r="BC42" s="12">
        <v>37</v>
      </c>
      <c r="BD42" s="12">
        <v>3948.3006799999998</v>
      </c>
      <c r="BG42" s="17"/>
    </row>
    <row r="43" spans="1:59" x14ac:dyDescent="0.2">
      <c r="A43" s="23" t="s">
        <v>117</v>
      </c>
      <c r="B43" s="6" t="s">
        <v>118</v>
      </c>
      <c r="C43" s="12">
        <v>0</v>
      </c>
      <c r="D43" s="12">
        <v>1151185.1144000001</v>
      </c>
      <c r="E43" s="12">
        <v>0</v>
      </c>
      <c r="F43" s="12">
        <v>0</v>
      </c>
      <c r="G43" s="53">
        <v>1.5790597613783948</v>
      </c>
      <c r="H43" s="12">
        <v>0</v>
      </c>
      <c r="I43" s="12">
        <v>1047066.77775</v>
      </c>
      <c r="J43" s="12">
        <v>0</v>
      </c>
      <c r="K43" s="12">
        <v>0</v>
      </c>
      <c r="L43" s="12">
        <v>0</v>
      </c>
      <c r="M43" s="12">
        <v>176984</v>
      </c>
      <c r="N43" s="12">
        <v>0</v>
      </c>
      <c r="O43" s="12">
        <v>0</v>
      </c>
      <c r="P43" s="12">
        <v>23544.933000000001</v>
      </c>
      <c r="Q43" s="12">
        <v>17549.961090000001</v>
      </c>
      <c r="R43" s="12">
        <v>5342</v>
      </c>
      <c r="S43" s="12">
        <v>0</v>
      </c>
      <c r="T43" s="12">
        <v>776711</v>
      </c>
      <c r="U43" s="12">
        <v>0</v>
      </c>
      <c r="V43" s="12">
        <v>0</v>
      </c>
      <c r="W43" s="12">
        <v>8049</v>
      </c>
      <c r="X43" s="12">
        <v>7882</v>
      </c>
      <c r="Y43" s="12">
        <v>2014</v>
      </c>
      <c r="Z43" s="12">
        <v>7260</v>
      </c>
      <c r="AA43" s="12">
        <v>489639.99017</v>
      </c>
      <c r="AB43" s="12">
        <v>0</v>
      </c>
      <c r="AC43" s="12">
        <v>7882</v>
      </c>
      <c r="AD43" s="12">
        <v>6</v>
      </c>
      <c r="AE43" s="12">
        <v>0</v>
      </c>
      <c r="AF43" s="12">
        <v>0</v>
      </c>
      <c r="AG43" s="12">
        <v>663282.04674999998</v>
      </c>
      <c r="AH43" s="12">
        <v>1804.403</v>
      </c>
      <c r="AI43" s="12">
        <v>0</v>
      </c>
      <c r="AJ43" s="12">
        <v>13</v>
      </c>
      <c r="AK43" s="12">
        <v>5917.77</v>
      </c>
      <c r="AL43" s="12">
        <v>87</v>
      </c>
      <c r="AM43" s="12">
        <v>8955.7746399999996</v>
      </c>
      <c r="AN43" s="12">
        <v>7075</v>
      </c>
      <c r="AO43" s="12">
        <v>590756.8236</v>
      </c>
      <c r="AP43" s="12">
        <v>707</v>
      </c>
      <c r="AQ43" s="12">
        <v>57651.678509999998</v>
      </c>
      <c r="AR43" s="12">
        <v>495</v>
      </c>
      <c r="AS43" s="12">
        <v>39932.600599999998</v>
      </c>
      <c r="AT43" s="12">
        <v>46</v>
      </c>
      <c r="AU43" s="12">
        <v>2950.12898</v>
      </c>
      <c r="AV43" s="12">
        <v>672.05515000000003</v>
      </c>
      <c r="AW43" s="12">
        <v>3425</v>
      </c>
      <c r="AX43" s="12">
        <v>159668.59171000001</v>
      </c>
      <c r="AY43" s="12">
        <v>0</v>
      </c>
      <c r="AZ43" s="12">
        <v>0</v>
      </c>
      <c r="BA43" s="12">
        <v>68</v>
      </c>
      <c r="BB43" s="12">
        <v>277.33100000000002</v>
      </c>
      <c r="BC43" s="12">
        <v>42</v>
      </c>
      <c r="BD43" s="12">
        <v>1617.6698899999999</v>
      </c>
    </row>
    <row r="44" spans="1:59" x14ac:dyDescent="0.2">
      <c r="A44" s="23" t="s">
        <v>133</v>
      </c>
      <c r="B44" s="6" t="s">
        <v>134</v>
      </c>
      <c r="C44" s="12">
        <v>0</v>
      </c>
      <c r="D44" s="12">
        <v>0</v>
      </c>
      <c r="E44" s="12">
        <v>0</v>
      </c>
      <c r="F44" s="12">
        <v>0</v>
      </c>
      <c r="G44" s="53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4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G44" s="17"/>
    </row>
  </sheetData>
  <mergeCells count="82">
    <mergeCell ref="H4:O4"/>
    <mergeCell ref="C5:C8"/>
    <mergeCell ref="D5:E5"/>
    <mergeCell ref="F5:F8"/>
    <mergeCell ref="H5:K5"/>
    <mergeCell ref="L5:O5"/>
    <mergeCell ref="H6:H8"/>
    <mergeCell ref="I6:J6"/>
    <mergeCell ref="K6:K8"/>
    <mergeCell ref="L6:L8"/>
    <mergeCell ref="M6:N6"/>
    <mergeCell ref="O6:O8"/>
    <mergeCell ref="A1:B1"/>
    <mergeCell ref="A4:A8"/>
    <mergeCell ref="B4:B8"/>
    <mergeCell ref="C4:F4"/>
    <mergeCell ref="G4:G8"/>
    <mergeCell ref="D6:D8"/>
    <mergeCell ref="E6:E8"/>
    <mergeCell ref="Z4:AA4"/>
    <mergeCell ref="AB4:AQ4"/>
    <mergeCell ref="W5:W8"/>
    <mergeCell ref="X5:Y5"/>
    <mergeCell ref="Z5:Z8"/>
    <mergeCell ref="AA5:AA8"/>
    <mergeCell ref="AN6:AQ6"/>
    <mergeCell ref="AJ7:AJ8"/>
    <mergeCell ref="AK7:AK8"/>
    <mergeCell ref="AL7:AL8"/>
    <mergeCell ref="AM7:AM8"/>
    <mergeCell ref="AN7:AO7"/>
    <mergeCell ref="AP7:AQ7"/>
    <mergeCell ref="W4:Y4"/>
    <mergeCell ref="AJ5:AQ5"/>
    <mergeCell ref="AJ6:AK6"/>
    <mergeCell ref="AR5:AS5"/>
    <mergeCell ref="AT5:AU5"/>
    <mergeCell ref="BC4:BD4"/>
    <mergeCell ref="AY5:AY8"/>
    <mergeCell ref="AZ5:AZ8"/>
    <mergeCell ref="BA5:BA8"/>
    <mergeCell ref="BB5:BB8"/>
    <mergeCell ref="BD5:BD8"/>
    <mergeCell ref="AY4:AZ4"/>
    <mergeCell ref="BA4:BB4"/>
    <mergeCell ref="BC5:BC8"/>
    <mergeCell ref="AW4:AX4"/>
    <mergeCell ref="AW5:AW8"/>
    <mergeCell ref="AX5:AX8"/>
    <mergeCell ref="AR4:AU4"/>
    <mergeCell ref="AV4:AV8"/>
    <mergeCell ref="P4:P8"/>
    <mergeCell ref="Q4:R4"/>
    <mergeCell ref="S4:V4"/>
    <mergeCell ref="T5:U5"/>
    <mergeCell ref="V5:V8"/>
    <mergeCell ref="T6:T8"/>
    <mergeCell ref="U6:U8"/>
    <mergeCell ref="Q5:Q8"/>
    <mergeCell ref="R5:R8"/>
    <mergeCell ref="S5:S8"/>
    <mergeCell ref="AR6:AR8"/>
    <mergeCell ref="AS6:AS8"/>
    <mergeCell ref="AT6:AT8"/>
    <mergeCell ref="A9:B9"/>
    <mergeCell ref="AU6:AU8"/>
    <mergeCell ref="I7:I8"/>
    <mergeCell ref="J7:J8"/>
    <mergeCell ref="M7:M8"/>
    <mergeCell ref="N7:N8"/>
    <mergeCell ref="AB7:AB8"/>
    <mergeCell ref="AC7:AD7"/>
    <mergeCell ref="AE7:AE8"/>
    <mergeCell ref="AF7:AF8"/>
    <mergeCell ref="AG7:AH7"/>
    <mergeCell ref="X6:X8"/>
    <mergeCell ref="Y6:Y8"/>
    <mergeCell ref="AL6:AM6"/>
    <mergeCell ref="AI7:AI8"/>
    <mergeCell ref="AB5:AI5"/>
    <mergeCell ref="AB6:AE6"/>
    <mergeCell ref="AF6:A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3:L12"/>
  <sheetViews>
    <sheetView workbookViewId="0">
      <selection activeCell="C2" sqref="C2:G3"/>
    </sheetView>
  </sheetViews>
  <sheetFormatPr defaultRowHeight="15" x14ac:dyDescent="0.25"/>
  <sheetData>
    <row r="3" spans="4:12" x14ac:dyDescent="0.25">
      <c r="D3" s="20">
        <v>167200</v>
      </c>
      <c r="E3" s="21">
        <f>D3*0.87</f>
        <v>145464</v>
      </c>
      <c r="H3">
        <v>100</v>
      </c>
    </row>
    <row r="4" spans="4:12" x14ac:dyDescent="0.25">
      <c r="D4" s="20"/>
      <c r="E4" s="20"/>
      <c r="F4" s="20"/>
      <c r="G4" s="20">
        <f>(D3*H4)/100</f>
        <v>50160</v>
      </c>
      <c r="H4" s="20">
        <v>30</v>
      </c>
      <c r="I4" s="20"/>
      <c r="J4" s="20"/>
      <c r="K4" s="20"/>
    </row>
    <row r="5" spans="4:12" x14ac:dyDescent="0.25">
      <c r="D5" s="20"/>
      <c r="E5" s="20"/>
      <c r="F5" s="20"/>
      <c r="G5" s="21">
        <f>G4*0.87</f>
        <v>43639.199999999997</v>
      </c>
      <c r="H5" s="20"/>
      <c r="I5" s="20"/>
      <c r="J5" s="20"/>
      <c r="K5" s="20"/>
    </row>
    <row r="6" spans="4:12" x14ac:dyDescent="0.25">
      <c r="D6" s="20"/>
      <c r="E6" s="20"/>
      <c r="F6" s="20"/>
      <c r="G6" s="20"/>
      <c r="H6" s="20"/>
      <c r="I6" s="20"/>
      <c r="J6" s="20"/>
      <c r="K6" s="20"/>
    </row>
    <row r="7" spans="4:12" x14ac:dyDescent="0.25">
      <c r="D7" s="20">
        <f>E3*16</f>
        <v>2327424</v>
      </c>
      <c r="E7" s="20"/>
      <c r="F7" s="20"/>
      <c r="G7" s="20"/>
      <c r="H7" s="20"/>
      <c r="I7" s="20"/>
      <c r="J7" s="20"/>
      <c r="K7" s="20"/>
      <c r="L7" s="20">
        <f>E3+G5</f>
        <v>189103.2</v>
      </c>
    </row>
    <row r="8" spans="4:12" x14ac:dyDescent="0.25">
      <c r="D8" s="20">
        <f>G5*12</f>
        <v>523670.39999999997</v>
      </c>
      <c r="E8" s="20"/>
      <c r="F8" s="20"/>
      <c r="G8" s="20"/>
      <c r="H8" s="20"/>
      <c r="I8" s="20"/>
      <c r="J8" s="20"/>
      <c r="K8" s="20"/>
    </row>
    <row r="9" spans="4:12" x14ac:dyDescent="0.25">
      <c r="D9" s="20"/>
      <c r="E9" s="20">
        <f>D7+D8</f>
        <v>2851094.4</v>
      </c>
      <c r="F9" s="20">
        <f>E9/12</f>
        <v>237591.19999999998</v>
      </c>
      <c r="G9" s="20"/>
      <c r="H9" s="20"/>
      <c r="I9" s="20"/>
      <c r="J9" s="20"/>
      <c r="K9" s="20"/>
    </row>
    <row r="10" spans="4:12" x14ac:dyDescent="0.25">
      <c r="D10" s="20"/>
      <c r="E10" s="20"/>
      <c r="F10" s="20"/>
      <c r="G10" s="20"/>
      <c r="H10" s="20"/>
      <c r="I10" s="20"/>
      <c r="J10" s="20"/>
      <c r="K10" s="20"/>
    </row>
    <row r="11" spans="4:12" x14ac:dyDescent="0.25">
      <c r="D11" s="20"/>
      <c r="E11" s="20"/>
      <c r="F11" s="20"/>
      <c r="G11" s="20"/>
      <c r="H11" s="20"/>
      <c r="I11" s="20"/>
      <c r="J11" s="20"/>
      <c r="K11" s="20"/>
    </row>
    <row r="12" spans="4:12" x14ac:dyDescent="0.25">
      <c r="D12" s="20"/>
      <c r="E12" s="20"/>
      <c r="F12" s="20"/>
      <c r="G12" s="20"/>
      <c r="H12" s="20"/>
      <c r="I12" s="20"/>
      <c r="J12" s="20"/>
      <c r="K12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I4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25" x14ac:dyDescent="0.2"/>
  <cols>
    <col min="1" max="1" width="5.4257812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24" width="15" style="3" customWidth="1"/>
    <col min="25" max="25" width="12.42578125" style="3" customWidth="1"/>
    <col min="26" max="26" width="14" style="3" customWidth="1"/>
    <col min="27" max="34" width="15" style="3" customWidth="1"/>
    <col min="35" max="35" width="14.28515625" style="3" customWidth="1"/>
    <col min="36" max="38" width="15" style="3" customWidth="1"/>
    <col min="39" max="39" width="13.85546875" style="3" customWidth="1"/>
    <col min="40" max="52" width="15" style="3" customWidth="1"/>
    <col min="53" max="53" width="23.42578125" style="3" customWidth="1"/>
    <col min="54" max="54" width="20.42578125" style="3" customWidth="1"/>
    <col min="55" max="61" width="15" style="3" customWidth="1"/>
    <col min="62" max="16384" width="9.140625" style="3"/>
  </cols>
  <sheetData>
    <row r="1" spans="1:61" s="1" customFormat="1" ht="33.75" customHeight="1" x14ac:dyDescent="0.2">
      <c r="A1" s="34" t="s">
        <v>44</v>
      </c>
      <c r="B1" s="35"/>
    </row>
    <row r="2" spans="1:61" ht="15.75" customHeight="1" x14ac:dyDescent="0.2">
      <c r="A2" s="2" t="s">
        <v>119</v>
      </c>
      <c r="C2" s="18"/>
    </row>
    <row r="3" spans="1:61" ht="12" customHeight="1" x14ac:dyDescent="0.2">
      <c r="A3" s="4" t="s">
        <v>120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</row>
    <row r="4" spans="1:61" s="5" customFormat="1" ht="48" customHeight="1" x14ac:dyDescent="0.25">
      <c r="A4" s="45" t="s">
        <v>0</v>
      </c>
      <c r="B4" s="30" t="s">
        <v>1</v>
      </c>
      <c r="C4" s="29" t="s">
        <v>36</v>
      </c>
      <c r="D4" s="30"/>
      <c r="E4" s="30"/>
      <c r="F4" s="30"/>
      <c r="G4" s="30" t="s">
        <v>2</v>
      </c>
      <c r="H4" s="30"/>
      <c r="I4" s="30"/>
      <c r="J4" s="30"/>
      <c r="K4" s="30"/>
      <c r="L4" s="30"/>
      <c r="M4" s="30"/>
      <c r="N4" s="30"/>
      <c r="O4" s="30" t="s">
        <v>41</v>
      </c>
      <c r="P4" s="30" t="s">
        <v>3</v>
      </c>
      <c r="Q4" s="30"/>
      <c r="R4" s="30" t="s">
        <v>4</v>
      </c>
      <c r="S4" s="30"/>
      <c r="T4" s="30" t="s">
        <v>5</v>
      </c>
      <c r="U4" s="30"/>
      <c r="V4" s="30" t="s">
        <v>6</v>
      </c>
      <c r="W4" s="30"/>
      <c r="X4" s="30" t="s">
        <v>31</v>
      </c>
      <c r="Y4" s="30"/>
      <c r="Z4" s="30"/>
      <c r="AA4" s="30"/>
      <c r="AB4" s="30" t="s">
        <v>32</v>
      </c>
      <c r="AC4" s="30"/>
      <c r="AD4" s="30"/>
      <c r="AE4" s="30" t="s">
        <v>7</v>
      </c>
      <c r="AF4" s="30"/>
      <c r="AG4" s="30" t="s">
        <v>43</v>
      </c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 t="s">
        <v>8</v>
      </c>
      <c r="AX4" s="30"/>
      <c r="AY4" s="30"/>
      <c r="AZ4" s="30"/>
      <c r="BA4" s="30" t="s">
        <v>39</v>
      </c>
      <c r="BB4" s="30" t="s">
        <v>9</v>
      </c>
      <c r="BC4" s="30"/>
      <c r="BD4" s="30" t="s">
        <v>10</v>
      </c>
      <c r="BE4" s="30"/>
      <c r="BF4" s="30" t="s">
        <v>11</v>
      </c>
      <c r="BG4" s="30"/>
      <c r="BH4" s="30" t="s">
        <v>12</v>
      </c>
      <c r="BI4" s="32"/>
    </row>
    <row r="5" spans="1:61" s="5" customFormat="1" ht="36" customHeight="1" x14ac:dyDescent="0.25">
      <c r="A5" s="46"/>
      <c r="B5" s="26"/>
      <c r="C5" s="31" t="s">
        <v>13</v>
      </c>
      <c r="D5" s="26" t="s">
        <v>14</v>
      </c>
      <c r="E5" s="26"/>
      <c r="F5" s="26" t="s">
        <v>15</v>
      </c>
      <c r="G5" s="26" t="s">
        <v>37</v>
      </c>
      <c r="H5" s="26"/>
      <c r="I5" s="26"/>
      <c r="J5" s="26"/>
      <c r="K5" s="26" t="s">
        <v>30</v>
      </c>
      <c r="L5" s="26"/>
      <c r="M5" s="26"/>
      <c r="N5" s="26"/>
      <c r="O5" s="26"/>
      <c r="P5" s="26" t="s">
        <v>37</v>
      </c>
      <c r="Q5" s="26" t="s">
        <v>30</v>
      </c>
      <c r="R5" s="26" t="s">
        <v>37</v>
      </c>
      <c r="S5" s="26" t="s">
        <v>30</v>
      </c>
      <c r="T5" s="26" t="s">
        <v>37</v>
      </c>
      <c r="U5" s="26" t="s">
        <v>30</v>
      </c>
      <c r="V5" s="26" t="s">
        <v>37</v>
      </c>
      <c r="W5" s="26" t="s">
        <v>30</v>
      </c>
      <c r="X5" s="26" t="s">
        <v>13</v>
      </c>
      <c r="Y5" s="26" t="s">
        <v>14</v>
      </c>
      <c r="Z5" s="26"/>
      <c r="AA5" s="26" t="s">
        <v>15</v>
      </c>
      <c r="AB5" s="26" t="s">
        <v>16</v>
      </c>
      <c r="AC5" s="26" t="s">
        <v>17</v>
      </c>
      <c r="AD5" s="26"/>
      <c r="AE5" s="26" t="s">
        <v>33</v>
      </c>
      <c r="AF5" s="26" t="s">
        <v>38</v>
      </c>
      <c r="AG5" s="26" t="s">
        <v>18</v>
      </c>
      <c r="AH5" s="26"/>
      <c r="AI5" s="26"/>
      <c r="AJ5" s="26"/>
      <c r="AK5" s="26"/>
      <c r="AL5" s="26"/>
      <c r="AM5" s="26"/>
      <c r="AN5" s="26"/>
      <c r="AO5" s="26" t="s">
        <v>19</v>
      </c>
      <c r="AP5" s="26"/>
      <c r="AQ5" s="26"/>
      <c r="AR5" s="26"/>
      <c r="AS5" s="26"/>
      <c r="AT5" s="26"/>
      <c r="AU5" s="26"/>
      <c r="AV5" s="26"/>
      <c r="AW5" s="26" t="s">
        <v>20</v>
      </c>
      <c r="AX5" s="26"/>
      <c r="AY5" s="26" t="s">
        <v>21</v>
      </c>
      <c r="AZ5" s="26"/>
      <c r="BA5" s="26"/>
      <c r="BB5" s="26" t="s">
        <v>35</v>
      </c>
      <c r="BC5" s="26" t="s">
        <v>40</v>
      </c>
      <c r="BD5" s="26" t="s">
        <v>34</v>
      </c>
      <c r="BE5" s="26" t="s">
        <v>38</v>
      </c>
      <c r="BF5" s="26" t="s">
        <v>34</v>
      </c>
      <c r="BG5" s="26" t="s">
        <v>38</v>
      </c>
      <c r="BH5" s="26" t="s">
        <v>34</v>
      </c>
      <c r="BI5" s="33" t="s">
        <v>38</v>
      </c>
    </row>
    <row r="6" spans="1:61" s="5" customFormat="1" ht="38.25" customHeight="1" x14ac:dyDescent="0.25">
      <c r="A6" s="46"/>
      <c r="B6" s="26"/>
      <c r="C6" s="31"/>
      <c r="D6" s="26" t="s">
        <v>18</v>
      </c>
      <c r="E6" s="26" t="s">
        <v>22</v>
      </c>
      <c r="F6" s="26"/>
      <c r="G6" s="26" t="s">
        <v>13</v>
      </c>
      <c r="H6" s="26" t="s">
        <v>14</v>
      </c>
      <c r="I6" s="26"/>
      <c r="J6" s="26" t="s">
        <v>15</v>
      </c>
      <c r="K6" s="26" t="s">
        <v>13</v>
      </c>
      <c r="L6" s="26" t="s">
        <v>14</v>
      </c>
      <c r="M6" s="26"/>
      <c r="N6" s="26" t="s">
        <v>15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 t="s">
        <v>18</v>
      </c>
      <c r="Z6" s="26" t="s">
        <v>22</v>
      </c>
      <c r="AA6" s="26"/>
      <c r="AB6" s="26"/>
      <c r="AC6" s="26" t="s">
        <v>23</v>
      </c>
      <c r="AD6" s="26" t="s">
        <v>24</v>
      </c>
      <c r="AE6" s="26"/>
      <c r="AF6" s="26"/>
      <c r="AG6" s="26" t="s">
        <v>34</v>
      </c>
      <c r="AH6" s="26"/>
      <c r="AI6" s="26"/>
      <c r="AJ6" s="26"/>
      <c r="AK6" s="26" t="s">
        <v>38</v>
      </c>
      <c r="AL6" s="26"/>
      <c r="AM6" s="26"/>
      <c r="AN6" s="26"/>
      <c r="AO6" s="26" t="s">
        <v>25</v>
      </c>
      <c r="AP6" s="26"/>
      <c r="AQ6" s="26" t="s">
        <v>26</v>
      </c>
      <c r="AR6" s="26"/>
      <c r="AS6" s="26" t="s">
        <v>27</v>
      </c>
      <c r="AT6" s="26"/>
      <c r="AU6" s="26"/>
      <c r="AV6" s="26"/>
      <c r="AW6" s="26" t="s">
        <v>34</v>
      </c>
      <c r="AX6" s="26" t="s">
        <v>38</v>
      </c>
      <c r="AY6" s="26" t="s">
        <v>34</v>
      </c>
      <c r="AZ6" s="26" t="s">
        <v>38</v>
      </c>
      <c r="BA6" s="26"/>
      <c r="BB6" s="26"/>
      <c r="BC6" s="26"/>
      <c r="BD6" s="26"/>
      <c r="BE6" s="26"/>
      <c r="BF6" s="26"/>
      <c r="BG6" s="26"/>
      <c r="BH6" s="26"/>
      <c r="BI6" s="33"/>
    </row>
    <row r="7" spans="1:61" s="5" customFormat="1" ht="41.25" customHeight="1" x14ac:dyDescent="0.25">
      <c r="A7" s="46"/>
      <c r="B7" s="26"/>
      <c r="C7" s="31"/>
      <c r="D7" s="26"/>
      <c r="E7" s="26"/>
      <c r="F7" s="26"/>
      <c r="G7" s="26"/>
      <c r="H7" s="26" t="s">
        <v>18</v>
      </c>
      <c r="I7" s="26" t="s">
        <v>22</v>
      </c>
      <c r="J7" s="26"/>
      <c r="K7" s="26"/>
      <c r="L7" s="26" t="s">
        <v>18</v>
      </c>
      <c r="M7" s="26" t="s">
        <v>22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 t="s">
        <v>13</v>
      </c>
      <c r="AH7" s="26" t="s">
        <v>14</v>
      </c>
      <c r="AI7" s="26"/>
      <c r="AJ7" s="26" t="s">
        <v>15</v>
      </c>
      <c r="AK7" s="26" t="s">
        <v>13</v>
      </c>
      <c r="AL7" s="26" t="s">
        <v>14</v>
      </c>
      <c r="AM7" s="26"/>
      <c r="AN7" s="26" t="s">
        <v>15</v>
      </c>
      <c r="AO7" s="26" t="s">
        <v>34</v>
      </c>
      <c r="AP7" s="26" t="s">
        <v>38</v>
      </c>
      <c r="AQ7" s="26" t="s">
        <v>34</v>
      </c>
      <c r="AR7" s="26" t="s">
        <v>38</v>
      </c>
      <c r="AS7" s="26" t="s">
        <v>28</v>
      </c>
      <c r="AT7" s="26"/>
      <c r="AU7" s="26" t="s">
        <v>29</v>
      </c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33"/>
    </row>
    <row r="8" spans="1:61" s="5" customFormat="1" ht="27" customHeight="1" x14ac:dyDescent="0.25">
      <c r="A8" s="47"/>
      <c r="B8" s="39"/>
      <c r="C8" s="31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19" t="s">
        <v>18</v>
      </c>
      <c r="AI8" s="19" t="s">
        <v>22</v>
      </c>
      <c r="AJ8" s="26"/>
      <c r="AK8" s="26"/>
      <c r="AL8" s="19" t="s">
        <v>18</v>
      </c>
      <c r="AM8" s="19" t="s">
        <v>22</v>
      </c>
      <c r="AN8" s="26"/>
      <c r="AO8" s="26"/>
      <c r="AP8" s="26"/>
      <c r="AQ8" s="26"/>
      <c r="AR8" s="26"/>
      <c r="AS8" s="19" t="s">
        <v>34</v>
      </c>
      <c r="AT8" s="19" t="s">
        <v>38</v>
      </c>
      <c r="AU8" s="19" t="s">
        <v>34</v>
      </c>
      <c r="AV8" s="19" t="s">
        <v>38</v>
      </c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33"/>
    </row>
    <row r="9" spans="1:61" s="5" customFormat="1" ht="12" customHeight="1" x14ac:dyDescent="0.25">
      <c r="A9" s="27" t="s">
        <v>42</v>
      </c>
      <c r="B9" s="28"/>
      <c r="C9" s="11">
        <f t="shared" ref="C9:BI9" si="0">SUM(C10:C46)</f>
        <v>52583159.710049994</v>
      </c>
      <c r="D9" s="11">
        <f t="shared" si="0"/>
        <v>65416198.520679988</v>
      </c>
      <c r="E9" s="11">
        <f t="shared" si="0"/>
        <v>3296821.4349799999</v>
      </c>
      <c r="F9" s="11">
        <f t="shared" si="0"/>
        <v>49.387329999999999</v>
      </c>
      <c r="G9" s="11">
        <f t="shared" si="0"/>
        <v>51828543.516890004</v>
      </c>
      <c r="H9" s="11">
        <f t="shared" si="0"/>
        <v>64017742.844759986</v>
      </c>
      <c r="I9" s="11">
        <f t="shared" si="0"/>
        <v>3091503.9533300004</v>
      </c>
      <c r="J9" s="11">
        <f t="shared" si="0"/>
        <v>0</v>
      </c>
      <c r="K9" s="13">
        <f t="shared" si="0"/>
        <v>8213876</v>
      </c>
      <c r="L9" s="13">
        <f t="shared" si="0"/>
        <v>10709118</v>
      </c>
      <c r="M9" s="13">
        <f t="shared" si="0"/>
        <v>753246</v>
      </c>
      <c r="N9" s="13">
        <f t="shared" si="0"/>
        <v>0</v>
      </c>
      <c r="O9" s="13">
        <f t="shared" si="0"/>
        <v>18755226.858958904</v>
      </c>
      <c r="P9" s="11">
        <f t="shared" si="0"/>
        <v>117385177.99971002</v>
      </c>
      <c r="Q9" s="13">
        <f t="shared" si="0"/>
        <v>19104624</v>
      </c>
      <c r="R9" s="11">
        <f t="shared" si="0"/>
        <v>3358939.4213000005</v>
      </c>
      <c r="S9" s="13">
        <f t="shared" si="0"/>
        <v>1041887</v>
      </c>
      <c r="T9" s="11">
        <f t="shared" si="0"/>
        <v>2555665.5487200003</v>
      </c>
      <c r="U9" s="13">
        <f t="shared" si="0"/>
        <v>360908</v>
      </c>
      <c r="V9" s="11">
        <f t="shared" si="0"/>
        <v>2205179.36363</v>
      </c>
      <c r="W9" s="13">
        <f t="shared" si="0"/>
        <v>640756</v>
      </c>
      <c r="X9" s="13">
        <f t="shared" si="0"/>
        <v>17774278</v>
      </c>
      <c r="Y9" s="13">
        <f t="shared" si="0"/>
        <v>20812603</v>
      </c>
      <c r="Z9" s="13">
        <f t="shared" si="0"/>
        <v>1457254</v>
      </c>
      <c r="AA9" s="13">
        <f t="shared" si="0"/>
        <v>1</v>
      </c>
      <c r="AB9" s="13">
        <f t="shared" si="0"/>
        <v>1080354</v>
      </c>
      <c r="AC9" s="13">
        <f t="shared" si="0"/>
        <v>1140920</v>
      </c>
      <c r="AD9" s="13">
        <f t="shared" si="0"/>
        <v>28402</v>
      </c>
      <c r="AE9" s="13">
        <f t="shared" si="0"/>
        <v>324682</v>
      </c>
      <c r="AF9" s="11">
        <f t="shared" si="0"/>
        <v>19592434.318409998</v>
      </c>
      <c r="AG9" s="13">
        <f t="shared" si="0"/>
        <v>565251</v>
      </c>
      <c r="AH9" s="13">
        <f t="shared" si="0"/>
        <v>604387</v>
      </c>
      <c r="AI9" s="13">
        <f t="shared" si="0"/>
        <v>86940</v>
      </c>
      <c r="AJ9" s="13">
        <f t="shared" si="0"/>
        <v>421</v>
      </c>
      <c r="AK9" s="11">
        <f t="shared" si="0"/>
        <v>37699455.56192001</v>
      </c>
      <c r="AL9" s="11">
        <f t="shared" si="0"/>
        <v>42816602.803990006</v>
      </c>
      <c r="AM9" s="11">
        <f t="shared" si="0"/>
        <v>7866164.9424200002</v>
      </c>
      <c r="AN9" s="11">
        <f t="shared" si="0"/>
        <v>68562.91088000001</v>
      </c>
      <c r="AO9" s="13">
        <f t="shared" si="0"/>
        <v>3862</v>
      </c>
      <c r="AP9" s="11">
        <f t="shared" si="0"/>
        <v>1492675.6394699996</v>
      </c>
      <c r="AQ9" s="13">
        <f t="shared" si="0"/>
        <v>14229</v>
      </c>
      <c r="AR9" s="11">
        <f t="shared" si="0"/>
        <v>1641223.9443700006</v>
      </c>
      <c r="AS9" s="13">
        <f t="shared" si="0"/>
        <v>1044652</v>
      </c>
      <c r="AT9" s="11">
        <f t="shared" si="0"/>
        <v>69531815.679760009</v>
      </c>
      <c r="AU9" s="13">
        <f t="shared" si="0"/>
        <v>107316</v>
      </c>
      <c r="AV9" s="11">
        <f t="shared" si="0"/>
        <v>7918906.0131900012</v>
      </c>
      <c r="AW9" s="13">
        <f t="shared" si="0"/>
        <v>69553</v>
      </c>
      <c r="AX9" s="11">
        <f t="shared" si="0"/>
        <v>4995221.7593899984</v>
      </c>
      <c r="AY9" s="13">
        <f t="shared" si="0"/>
        <v>7077</v>
      </c>
      <c r="AZ9" s="11">
        <f t="shared" si="0"/>
        <v>570490.29345999996</v>
      </c>
      <c r="BA9" s="11">
        <f t="shared" si="0"/>
        <v>730611.97548000026</v>
      </c>
      <c r="BB9" s="13">
        <f t="shared" si="0"/>
        <v>431552</v>
      </c>
      <c r="BC9" s="11">
        <f t="shared" si="0"/>
        <v>17296761.619249996</v>
      </c>
      <c r="BD9" s="13">
        <f t="shared" si="0"/>
        <v>129</v>
      </c>
      <c r="BE9" s="11">
        <f t="shared" si="0"/>
        <v>746.69049999999993</v>
      </c>
      <c r="BF9" s="13">
        <f t="shared" si="0"/>
        <v>20094</v>
      </c>
      <c r="BG9" s="11">
        <f t="shared" si="0"/>
        <v>1222060.4418200001</v>
      </c>
      <c r="BH9" s="13">
        <f t="shared" si="0"/>
        <v>14923</v>
      </c>
      <c r="BI9" s="11">
        <f t="shared" si="0"/>
        <v>957638.02483999985</v>
      </c>
    </row>
    <row r="10" spans="1:61" ht="14.25" customHeight="1" x14ac:dyDescent="0.2">
      <c r="A10" s="7" t="s">
        <v>45</v>
      </c>
      <c r="B10" s="6" t="s">
        <v>46</v>
      </c>
      <c r="C10" s="12">
        <v>5451088.4197000004</v>
      </c>
      <c r="D10" s="8">
        <v>2402352.68994</v>
      </c>
      <c r="E10" s="8">
        <v>420358.58494999999</v>
      </c>
      <c r="F10" s="8"/>
      <c r="G10" s="8">
        <v>5626370.4283299996</v>
      </c>
      <c r="H10" s="8">
        <v>2512402.5872499999</v>
      </c>
      <c r="I10" s="8">
        <v>419283.27211999998</v>
      </c>
      <c r="J10" s="8"/>
      <c r="K10" s="14">
        <v>1114531</v>
      </c>
      <c r="L10" s="14">
        <v>433740</v>
      </c>
      <c r="M10" s="14">
        <v>64600</v>
      </c>
      <c r="N10" s="14"/>
      <c r="O10" s="14">
        <v>2409083.75</v>
      </c>
      <c r="P10" s="8">
        <v>8137784.1749499999</v>
      </c>
      <c r="Q10" s="14">
        <v>1547608</v>
      </c>
      <c r="R10" s="8">
        <v>207923.25198</v>
      </c>
      <c r="S10" s="14">
        <v>69350</v>
      </c>
      <c r="T10" s="8">
        <v>228330.54775</v>
      </c>
      <c r="U10" s="14">
        <v>55087</v>
      </c>
      <c r="V10" s="8">
        <v>187428.40648999999</v>
      </c>
      <c r="W10" s="14">
        <v>62006</v>
      </c>
      <c r="X10" s="14">
        <v>3051283</v>
      </c>
      <c r="Y10" s="14">
        <v>1264754</v>
      </c>
      <c r="Z10" s="14">
        <v>198058</v>
      </c>
      <c r="AA10" s="14"/>
      <c r="AB10" s="14">
        <v>140750</v>
      </c>
      <c r="AC10" s="14">
        <v>154288</v>
      </c>
      <c r="AD10" s="14">
        <v>3892</v>
      </c>
      <c r="AE10" s="14">
        <v>26338</v>
      </c>
      <c r="AF10" s="8">
        <v>1681335.82342</v>
      </c>
      <c r="AG10" s="14">
        <v>110046</v>
      </c>
      <c r="AH10" s="14">
        <v>63956</v>
      </c>
      <c r="AI10" s="14">
        <v>17596</v>
      </c>
      <c r="AJ10" s="14"/>
      <c r="AK10" s="8">
        <v>7151518.0292999996</v>
      </c>
      <c r="AL10" s="8">
        <v>4859404.9379399996</v>
      </c>
      <c r="AM10" s="8">
        <v>1751441.42518</v>
      </c>
      <c r="AN10" s="8"/>
      <c r="AO10" s="14">
        <v>703</v>
      </c>
      <c r="AP10" s="8">
        <v>260168.79363999999</v>
      </c>
      <c r="AQ10" s="14">
        <v>2317</v>
      </c>
      <c r="AR10" s="8">
        <v>256337.02497999999</v>
      </c>
      <c r="AS10" s="14">
        <v>170982</v>
      </c>
      <c r="AT10" s="8">
        <v>11494417.14862</v>
      </c>
      <c r="AU10" s="14"/>
      <c r="AV10" s="8"/>
      <c r="AW10" s="14">
        <v>13573</v>
      </c>
      <c r="AX10" s="8">
        <v>920213.31631999998</v>
      </c>
      <c r="AY10" s="14"/>
      <c r="AZ10" s="8"/>
      <c r="BA10" s="8">
        <v>119510.40558999999</v>
      </c>
      <c r="BB10" s="14"/>
      <c r="BC10" s="8"/>
      <c r="BD10" s="14"/>
      <c r="BE10" s="8"/>
      <c r="BF10" s="14"/>
      <c r="BG10" s="8"/>
      <c r="BH10" s="14">
        <v>5924</v>
      </c>
      <c r="BI10" s="9">
        <v>293341.68612999999</v>
      </c>
    </row>
    <row r="11" spans="1:61" ht="13.5" customHeight="1" x14ac:dyDescent="0.2">
      <c r="A11" s="6" t="s">
        <v>47</v>
      </c>
      <c r="B11" s="6" t="s">
        <v>48</v>
      </c>
      <c r="C11" s="10"/>
      <c r="D11" s="10">
        <v>32.828009999999999</v>
      </c>
      <c r="E11" s="10"/>
      <c r="F11" s="10"/>
      <c r="G11" s="10"/>
      <c r="H11" s="10">
        <v>32.828009999999999</v>
      </c>
      <c r="I11" s="10"/>
      <c r="J11" s="10"/>
      <c r="K11" s="15"/>
      <c r="L11" s="15">
        <v>8</v>
      </c>
      <c r="M11" s="15"/>
      <c r="N11" s="15"/>
      <c r="O11" s="15"/>
      <c r="P11" s="10">
        <v>32.828009999999999</v>
      </c>
      <c r="Q11" s="15">
        <v>8</v>
      </c>
      <c r="R11" s="10"/>
      <c r="S11" s="15"/>
      <c r="T11" s="10"/>
      <c r="U11" s="15"/>
      <c r="V11" s="10"/>
      <c r="W11" s="15"/>
      <c r="X11" s="15"/>
      <c r="Y11" s="15">
        <v>17</v>
      </c>
      <c r="Z11" s="15"/>
      <c r="AA11" s="15"/>
      <c r="AB11" s="15"/>
      <c r="AC11" s="15"/>
      <c r="AD11" s="15"/>
      <c r="AE11" s="15"/>
      <c r="AF11" s="10"/>
      <c r="AG11" s="15"/>
      <c r="AH11" s="15"/>
      <c r="AI11" s="15"/>
      <c r="AJ11" s="15"/>
      <c r="AK11" s="10"/>
      <c r="AL11" s="10"/>
      <c r="AM11" s="10"/>
      <c r="AN11" s="10"/>
      <c r="AO11" s="15"/>
      <c r="AP11" s="10"/>
      <c r="AQ11" s="15"/>
      <c r="AR11" s="10"/>
      <c r="AS11" s="15"/>
      <c r="AT11" s="10"/>
      <c r="AU11" s="15"/>
      <c r="AV11" s="10"/>
      <c r="AW11" s="15"/>
      <c r="AX11" s="10"/>
      <c r="AY11" s="15"/>
      <c r="AZ11" s="10"/>
      <c r="BA11" s="10"/>
      <c r="BB11" s="15"/>
      <c r="BC11" s="10"/>
      <c r="BD11" s="15"/>
      <c r="BE11" s="10"/>
      <c r="BF11" s="15"/>
      <c r="BG11" s="10"/>
      <c r="BH11" s="15"/>
      <c r="BI11" s="10"/>
    </row>
    <row r="12" spans="1:61" x14ac:dyDescent="0.2">
      <c r="A12" s="6" t="s">
        <v>49</v>
      </c>
      <c r="B12" s="6" t="s">
        <v>50</v>
      </c>
      <c r="C12" s="10">
        <v>12942.3596</v>
      </c>
      <c r="D12" s="10">
        <v>4321.4871400000002</v>
      </c>
      <c r="E12" s="10">
        <v>716.14898000000005</v>
      </c>
      <c r="F12" s="10"/>
      <c r="G12" s="10">
        <v>12080.493259999999</v>
      </c>
      <c r="H12" s="10">
        <v>3899.2209400000002</v>
      </c>
      <c r="I12" s="10">
        <v>688.82415000000003</v>
      </c>
      <c r="J12" s="10"/>
      <c r="K12" s="15">
        <v>1561</v>
      </c>
      <c r="L12" s="15">
        <v>541</v>
      </c>
      <c r="M12" s="15">
        <v>101</v>
      </c>
      <c r="N12" s="15"/>
      <c r="O12" s="15"/>
      <c r="P12" s="10">
        <v>16421.602930000001</v>
      </c>
      <c r="Q12" s="15">
        <v>2081</v>
      </c>
      <c r="R12" s="10">
        <v>1148.08826</v>
      </c>
      <c r="S12" s="15">
        <v>236</v>
      </c>
      <c r="T12" s="10">
        <v>6.8768399999999996</v>
      </c>
      <c r="U12" s="15">
        <v>13</v>
      </c>
      <c r="V12" s="10">
        <v>298.96760999999998</v>
      </c>
      <c r="W12" s="15">
        <v>96</v>
      </c>
      <c r="X12" s="15">
        <v>3329</v>
      </c>
      <c r="Y12" s="15">
        <v>1657</v>
      </c>
      <c r="Z12" s="15">
        <v>233</v>
      </c>
      <c r="AA12" s="15"/>
      <c r="AB12" s="15">
        <v>219</v>
      </c>
      <c r="AC12" s="15">
        <v>208</v>
      </c>
      <c r="AD12" s="15">
        <v>10</v>
      </c>
      <c r="AE12" s="15">
        <v>60</v>
      </c>
      <c r="AF12" s="10">
        <v>5603.1903400000001</v>
      </c>
      <c r="AG12" s="15">
        <v>122</v>
      </c>
      <c r="AH12" s="15">
        <v>106</v>
      </c>
      <c r="AI12" s="15">
        <v>30</v>
      </c>
      <c r="AJ12" s="15"/>
      <c r="AK12" s="10">
        <v>8122.2201800000003</v>
      </c>
      <c r="AL12" s="10">
        <v>10135.77764</v>
      </c>
      <c r="AM12" s="10">
        <v>4659.3062300000001</v>
      </c>
      <c r="AN12" s="10"/>
      <c r="AO12" s="15">
        <v>1</v>
      </c>
      <c r="AP12" s="10">
        <v>135</v>
      </c>
      <c r="AQ12" s="15">
        <v>2</v>
      </c>
      <c r="AR12" s="10">
        <v>75</v>
      </c>
      <c r="AS12" s="15">
        <v>192</v>
      </c>
      <c r="AT12" s="10">
        <v>15778.099819999999</v>
      </c>
      <c r="AU12" s="15">
        <v>33</v>
      </c>
      <c r="AV12" s="10">
        <v>2269.8980000000001</v>
      </c>
      <c r="AW12" s="15">
        <v>12</v>
      </c>
      <c r="AX12" s="10">
        <v>856.43966999999998</v>
      </c>
      <c r="AY12" s="15">
        <v>1</v>
      </c>
      <c r="AZ12" s="10">
        <v>123.4</v>
      </c>
      <c r="BA12" s="10"/>
      <c r="BB12" s="15"/>
      <c r="BC12" s="10"/>
      <c r="BD12" s="15">
        <v>4</v>
      </c>
      <c r="BE12" s="10">
        <v>19</v>
      </c>
      <c r="BF12" s="15">
        <v>8</v>
      </c>
      <c r="BG12" s="10">
        <v>14.868</v>
      </c>
      <c r="BH12" s="15">
        <v>1</v>
      </c>
      <c r="BI12" s="10">
        <v>98.824560000000005</v>
      </c>
    </row>
    <row r="13" spans="1:61" x14ac:dyDescent="0.2">
      <c r="A13" s="6" t="s">
        <v>51</v>
      </c>
      <c r="B13" s="6" t="s">
        <v>52</v>
      </c>
      <c r="C13" s="10"/>
      <c r="D13" s="10">
        <v>3205582.3975</v>
      </c>
      <c r="E13" s="10">
        <v>1061.7672399999999</v>
      </c>
      <c r="F13" s="10"/>
      <c r="G13" s="10"/>
      <c r="H13" s="10">
        <v>3228660.9341099998</v>
      </c>
      <c r="I13" s="10">
        <v>1046.5571199999999</v>
      </c>
      <c r="J13" s="10"/>
      <c r="K13" s="15"/>
      <c r="L13" s="15">
        <v>395509</v>
      </c>
      <c r="M13" s="15">
        <v>68</v>
      </c>
      <c r="N13" s="15"/>
      <c r="O13" s="15">
        <v>286674.28000000003</v>
      </c>
      <c r="P13" s="10">
        <v>3228660.9341099998</v>
      </c>
      <c r="Q13" s="15">
        <v>395509</v>
      </c>
      <c r="R13" s="10">
        <v>112497.94551000001</v>
      </c>
      <c r="S13" s="15">
        <v>42452</v>
      </c>
      <c r="T13" s="10">
        <v>14149.747670000001</v>
      </c>
      <c r="U13" s="15">
        <v>8058</v>
      </c>
      <c r="V13" s="10">
        <v>121426.73445</v>
      </c>
      <c r="W13" s="15">
        <v>25912</v>
      </c>
      <c r="X13" s="15">
        <v>17</v>
      </c>
      <c r="Y13" s="15">
        <v>725353</v>
      </c>
      <c r="Z13" s="15">
        <v>129</v>
      </c>
      <c r="AA13" s="15"/>
      <c r="AB13" s="15">
        <v>21988</v>
      </c>
      <c r="AC13" s="15">
        <v>22931</v>
      </c>
      <c r="AD13" s="15">
        <v>690</v>
      </c>
      <c r="AE13" s="15">
        <v>7805</v>
      </c>
      <c r="AF13" s="10">
        <v>588365.55539999995</v>
      </c>
      <c r="AG13" s="15">
        <v>15</v>
      </c>
      <c r="AH13" s="15">
        <v>22916</v>
      </c>
      <c r="AI13" s="15">
        <v>9</v>
      </c>
      <c r="AJ13" s="15"/>
      <c r="AK13" s="10">
        <v>1178.82123</v>
      </c>
      <c r="AL13" s="10">
        <v>1553928.88228</v>
      </c>
      <c r="AM13" s="10">
        <v>1038.8119999999999</v>
      </c>
      <c r="AN13" s="10"/>
      <c r="AO13" s="15"/>
      <c r="AP13" s="10"/>
      <c r="AQ13" s="15"/>
      <c r="AR13" s="10"/>
      <c r="AS13" s="15">
        <v>22931</v>
      </c>
      <c r="AT13" s="10">
        <v>1555107.7035099999</v>
      </c>
      <c r="AU13" s="15"/>
      <c r="AV13" s="10"/>
      <c r="AW13" s="15">
        <v>110</v>
      </c>
      <c r="AX13" s="10">
        <v>9422.1570400000001</v>
      </c>
      <c r="AY13" s="15"/>
      <c r="AZ13" s="10"/>
      <c r="BA13" s="10">
        <v>5880.2238299999999</v>
      </c>
      <c r="BB13" s="15">
        <v>14171</v>
      </c>
      <c r="BC13" s="10">
        <v>674391.03281</v>
      </c>
      <c r="BD13" s="15"/>
      <c r="BE13" s="10"/>
      <c r="BF13" s="15"/>
      <c r="BG13" s="10"/>
      <c r="BH13" s="15"/>
      <c r="BI13" s="10"/>
    </row>
    <row r="14" spans="1:61" x14ac:dyDescent="0.2">
      <c r="A14" s="6" t="s">
        <v>53</v>
      </c>
      <c r="B14" s="6" t="s">
        <v>54</v>
      </c>
      <c r="C14" s="10">
        <v>275036.16125</v>
      </c>
      <c r="D14" s="10">
        <v>1291660.59653</v>
      </c>
      <c r="E14" s="10">
        <v>7899.6099199999999</v>
      </c>
      <c r="F14" s="10"/>
      <c r="G14" s="10">
        <v>276105.25928</v>
      </c>
      <c r="H14" s="10">
        <v>1272611.07286</v>
      </c>
      <c r="I14" s="10">
        <v>7860.8511799999997</v>
      </c>
      <c r="J14" s="10"/>
      <c r="K14" s="15">
        <v>46924</v>
      </c>
      <c r="L14" s="15">
        <v>199030</v>
      </c>
      <c r="M14" s="15">
        <v>10865</v>
      </c>
      <c r="N14" s="15"/>
      <c r="O14" s="15">
        <v>290660.12</v>
      </c>
      <c r="P14" s="10">
        <v>1575219.58204</v>
      </c>
      <c r="Q14" s="15">
        <v>247607</v>
      </c>
      <c r="R14" s="10">
        <v>28360.597259999999</v>
      </c>
      <c r="S14" s="15">
        <v>10386</v>
      </c>
      <c r="T14" s="10">
        <v>12211.0196</v>
      </c>
      <c r="U14" s="15">
        <v>1755</v>
      </c>
      <c r="V14" s="10">
        <v>24672.40192</v>
      </c>
      <c r="W14" s="15">
        <v>7097</v>
      </c>
      <c r="X14" s="15">
        <v>160061</v>
      </c>
      <c r="Y14" s="15">
        <v>405729</v>
      </c>
      <c r="Z14" s="15">
        <v>27889</v>
      </c>
      <c r="AA14" s="15"/>
      <c r="AB14" s="15">
        <v>10347</v>
      </c>
      <c r="AC14" s="15">
        <v>15247</v>
      </c>
      <c r="AD14" s="15">
        <v>2244</v>
      </c>
      <c r="AE14" s="15">
        <v>4089</v>
      </c>
      <c r="AF14" s="10">
        <v>239987.79582</v>
      </c>
      <c r="AG14" s="15">
        <v>6462</v>
      </c>
      <c r="AH14" s="15">
        <v>8785</v>
      </c>
      <c r="AI14" s="15">
        <v>47</v>
      </c>
      <c r="AJ14" s="15"/>
      <c r="AK14" s="10">
        <v>486879.71026999998</v>
      </c>
      <c r="AL14" s="10">
        <v>675997.00060999999</v>
      </c>
      <c r="AM14" s="10">
        <v>8587.82006</v>
      </c>
      <c r="AN14" s="10"/>
      <c r="AO14" s="15">
        <v>69</v>
      </c>
      <c r="AP14" s="10">
        <v>28642.873</v>
      </c>
      <c r="AQ14" s="15">
        <v>241</v>
      </c>
      <c r="AR14" s="10">
        <v>27125.30287</v>
      </c>
      <c r="AS14" s="15">
        <v>4178</v>
      </c>
      <c r="AT14" s="10">
        <v>376474.37826999999</v>
      </c>
      <c r="AU14" s="15">
        <v>10759</v>
      </c>
      <c r="AV14" s="10">
        <v>730634.15674000001</v>
      </c>
      <c r="AW14" s="15"/>
      <c r="AX14" s="10"/>
      <c r="AY14" s="15"/>
      <c r="AZ14" s="10"/>
      <c r="BA14" s="10">
        <v>11854.718769999999</v>
      </c>
      <c r="BB14" s="15">
        <v>606</v>
      </c>
      <c r="BC14" s="10">
        <v>25635.47003</v>
      </c>
      <c r="BD14" s="15"/>
      <c r="BE14" s="10"/>
      <c r="BF14" s="15"/>
      <c r="BG14" s="10"/>
      <c r="BH14" s="15"/>
      <c r="BI14" s="10"/>
    </row>
    <row r="15" spans="1:61" x14ac:dyDescent="0.2">
      <c r="A15" s="6" t="s">
        <v>55</v>
      </c>
      <c r="B15" s="6" t="s">
        <v>56</v>
      </c>
      <c r="C15" s="10">
        <v>180087.45561</v>
      </c>
      <c r="D15" s="10">
        <v>16277.66915</v>
      </c>
      <c r="E15" s="10">
        <v>4317.0553</v>
      </c>
      <c r="F15" s="10"/>
      <c r="G15" s="10">
        <v>175195.41172</v>
      </c>
      <c r="H15" s="10">
        <v>15514.26843</v>
      </c>
      <c r="I15" s="10">
        <v>4283.2679900000003</v>
      </c>
      <c r="J15" s="10"/>
      <c r="K15" s="15">
        <v>29814</v>
      </c>
      <c r="L15" s="15">
        <v>2455</v>
      </c>
      <c r="M15" s="15">
        <v>739</v>
      </c>
      <c r="N15" s="15"/>
      <c r="O15" s="15">
        <v>40.659999999999997</v>
      </c>
      <c r="P15" s="10">
        <v>192471.15088999999</v>
      </c>
      <c r="Q15" s="15">
        <v>32269</v>
      </c>
      <c r="R15" s="10">
        <v>8364.1473900000001</v>
      </c>
      <c r="S15" s="15">
        <v>2916</v>
      </c>
      <c r="T15" s="10">
        <v>102.98493000000001</v>
      </c>
      <c r="U15" s="15">
        <v>54</v>
      </c>
      <c r="V15" s="10">
        <v>4367.1885899999997</v>
      </c>
      <c r="W15" s="15">
        <v>1315</v>
      </c>
      <c r="X15" s="15">
        <v>58710</v>
      </c>
      <c r="Y15" s="15">
        <v>5290</v>
      </c>
      <c r="Z15" s="15">
        <v>1706</v>
      </c>
      <c r="AA15" s="15"/>
      <c r="AB15" s="15">
        <v>1746</v>
      </c>
      <c r="AC15" s="15">
        <v>1691</v>
      </c>
      <c r="AD15" s="15">
        <v>50</v>
      </c>
      <c r="AE15" s="15">
        <v>527</v>
      </c>
      <c r="AF15" s="10">
        <v>39891.68636</v>
      </c>
      <c r="AG15" s="15">
        <v>1553</v>
      </c>
      <c r="AH15" s="15">
        <v>240</v>
      </c>
      <c r="AI15" s="15">
        <v>124</v>
      </c>
      <c r="AJ15" s="15">
        <v>4</v>
      </c>
      <c r="AK15" s="10">
        <v>118133.96825000001</v>
      </c>
      <c r="AL15" s="10">
        <v>30184.230579999999</v>
      </c>
      <c r="AM15" s="10">
        <v>17863.692159999999</v>
      </c>
      <c r="AN15" s="10">
        <v>1313</v>
      </c>
      <c r="AO15" s="15">
        <v>11</v>
      </c>
      <c r="AP15" s="10">
        <v>5350.2</v>
      </c>
      <c r="AQ15" s="15">
        <v>35</v>
      </c>
      <c r="AR15" s="10">
        <v>5068.9831000000004</v>
      </c>
      <c r="AS15" s="15">
        <v>1612</v>
      </c>
      <c r="AT15" s="10">
        <v>128799.36964999999</v>
      </c>
      <c r="AU15" s="15">
        <v>139</v>
      </c>
      <c r="AV15" s="10">
        <v>10412.64608</v>
      </c>
      <c r="AW15" s="15">
        <v>159</v>
      </c>
      <c r="AX15" s="10">
        <v>13913.98532</v>
      </c>
      <c r="AY15" s="15">
        <v>12</v>
      </c>
      <c r="AZ15" s="10">
        <v>1149.9348199999999</v>
      </c>
      <c r="BA15" s="10">
        <v>3972.7745300000001</v>
      </c>
      <c r="BB15" s="15">
        <v>777</v>
      </c>
      <c r="BC15" s="10">
        <v>31949.194049999998</v>
      </c>
      <c r="BD15" s="15"/>
      <c r="BE15" s="10"/>
      <c r="BF15" s="15">
        <v>37</v>
      </c>
      <c r="BG15" s="10">
        <v>221.696</v>
      </c>
      <c r="BH15" s="15">
        <v>25</v>
      </c>
      <c r="BI15" s="10">
        <v>2560.7890400000001</v>
      </c>
    </row>
    <row r="16" spans="1:61" x14ac:dyDescent="0.2">
      <c r="A16" s="6" t="s">
        <v>57</v>
      </c>
      <c r="B16" s="6" t="s">
        <v>58</v>
      </c>
      <c r="C16" s="10">
        <v>186372.69175</v>
      </c>
      <c r="D16" s="10">
        <v>6271.7859799999997</v>
      </c>
      <c r="E16" s="10">
        <v>4167.5504000000001</v>
      </c>
      <c r="F16" s="10"/>
      <c r="G16" s="10">
        <v>186355.23389999999</v>
      </c>
      <c r="H16" s="10">
        <v>6265.5372399999997</v>
      </c>
      <c r="I16" s="10">
        <v>4161.3011399999996</v>
      </c>
      <c r="J16" s="10"/>
      <c r="K16" s="15">
        <v>42131</v>
      </c>
      <c r="L16" s="15">
        <v>1851</v>
      </c>
      <c r="M16" s="15">
        <v>1845</v>
      </c>
      <c r="N16" s="15"/>
      <c r="O16" s="15"/>
      <c r="P16" s="10">
        <v>110782.55499999999</v>
      </c>
      <c r="Q16" s="15">
        <v>27896</v>
      </c>
      <c r="R16" s="10">
        <v>13712.804169999999</v>
      </c>
      <c r="S16" s="15">
        <v>1700</v>
      </c>
      <c r="T16" s="10">
        <v>46.451549999999997</v>
      </c>
      <c r="U16" s="15">
        <v>8</v>
      </c>
      <c r="V16" s="10">
        <v>4150.7608499999997</v>
      </c>
      <c r="W16" s="15">
        <v>1888</v>
      </c>
      <c r="X16" s="15">
        <v>76168</v>
      </c>
      <c r="Y16" s="15">
        <v>6421</v>
      </c>
      <c r="Z16" s="15">
        <v>4785</v>
      </c>
      <c r="AA16" s="15"/>
      <c r="AB16" s="15">
        <v>2004</v>
      </c>
      <c r="AC16" s="15">
        <v>1827</v>
      </c>
      <c r="AD16" s="15">
        <v>32</v>
      </c>
      <c r="AE16" s="15">
        <v>288</v>
      </c>
      <c r="AF16" s="10">
        <v>14410.388279999999</v>
      </c>
      <c r="AG16" s="15">
        <v>1941</v>
      </c>
      <c r="AH16" s="15">
        <v>31</v>
      </c>
      <c r="AI16" s="15">
        <v>17</v>
      </c>
      <c r="AJ16" s="15"/>
      <c r="AK16" s="10">
        <v>132630.08799</v>
      </c>
      <c r="AL16" s="10">
        <v>19338.217390000002</v>
      </c>
      <c r="AM16" s="10">
        <v>1292.36439</v>
      </c>
      <c r="AN16" s="10"/>
      <c r="AO16" s="15">
        <v>24</v>
      </c>
      <c r="AP16" s="10">
        <v>9329.77</v>
      </c>
      <c r="AQ16" s="15">
        <v>65</v>
      </c>
      <c r="AR16" s="10">
        <v>8537.9560899999997</v>
      </c>
      <c r="AS16" s="15">
        <v>1756</v>
      </c>
      <c r="AT16" s="10">
        <v>124845.28247999999</v>
      </c>
      <c r="AU16" s="15">
        <v>127</v>
      </c>
      <c r="AV16" s="10">
        <v>9255.2968099999998</v>
      </c>
      <c r="AW16" s="15">
        <v>39</v>
      </c>
      <c r="AX16" s="10">
        <v>4328.7833700000001</v>
      </c>
      <c r="AY16" s="15">
        <v>1</v>
      </c>
      <c r="AZ16" s="10">
        <v>145.45339999999999</v>
      </c>
      <c r="BA16" s="10">
        <v>-1304.0746999999999</v>
      </c>
      <c r="BB16" s="15"/>
      <c r="BC16" s="10"/>
      <c r="BD16" s="15">
        <v>11</v>
      </c>
      <c r="BE16" s="10">
        <v>40.160499999999999</v>
      </c>
      <c r="BF16" s="15">
        <v>16</v>
      </c>
      <c r="BG16" s="10">
        <v>250.94800000000001</v>
      </c>
      <c r="BH16" s="15"/>
      <c r="BI16" s="10"/>
    </row>
    <row r="17" spans="1:61" x14ac:dyDescent="0.2">
      <c r="A17" s="6" t="s">
        <v>59</v>
      </c>
      <c r="B17" s="6" t="s">
        <v>60</v>
      </c>
      <c r="C17" s="10">
        <v>2588457.7393499999</v>
      </c>
      <c r="D17" s="10">
        <v>8131597.6873300001</v>
      </c>
      <c r="E17" s="10">
        <v>111660.43885999999</v>
      </c>
      <c r="F17" s="10">
        <v>51.934019999999997</v>
      </c>
      <c r="G17" s="10">
        <v>2559969.6111099999</v>
      </c>
      <c r="H17" s="10">
        <v>8044163.6631499901</v>
      </c>
      <c r="I17" s="10">
        <v>99180.148490000007</v>
      </c>
      <c r="J17" s="10"/>
      <c r="K17" s="15">
        <v>374273</v>
      </c>
      <c r="L17" s="15">
        <v>1355470</v>
      </c>
      <c r="M17" s="15">
        <v>79704</v>
      </c>
      <c r="N17" s="15"/>
      <c r="O17" s="15">
        <v>1510803.38</v>
      </c>
      <c r="P17" s="10">
        <v>10604133.274259999</v>
      </c>
      <c r="Q17" s="15">
        <v>1729743</v>
      </c>
      <c r="R17" s="10">
        <v>292523.76592999999</v>
      </c>
      <c r="S17" s="15">
        <v>71677</v>
      </c>
      <c r="T17" s="10">
        <v>30619.808819999998</v>
      </c>
      <c r="U17" s="15">
        <v>3015</v>
      </c>
      <c r="V17" s="10">
        <v>145929.87067</v>
      </c>
      <c r="W17" s="15">
        <v>45258</v>
      </c>
      <c r="X17" s="15">
        <v>777264</v>
      </c>
      <c r="Y17" s="15">
        <v>2284352</v>
      </c>
      <c r="Z17" s="15">
        <v>63995</v>
      </c>
      <c r="AA17" s="15">
        <v>1</v>
      </c>
      <c r="AB17" s="15">
        <v>81856</v>
      </c>
      <c r="AC17" s="15">
        <v>85666</v>
      </c>
      <c r="AD17" s="15">
        <v>365</v>
      </c>
      <c r="AE17" s="15">
        <v>25101</v>
      </c>
      <c r="AF17" s="10">
        <v>1523874.66542</v>
      </c>
      <c r="AG17" s="15">
        <v>28046</v>
      </c>
      <c r="AH17" s="15">
        <v>57784</v>
      </c>
      <c r="AI17" s="15">
        <v>3780</v>
      </c>
      <c r="AJ17" s="15">
        <v>26</v>
      </c>
      <c r="AK17" s="10">
        <v>1924676.39011</v>
      </c>
      <c r="AL17" s="10">
        <v>3837383.8487399998</v>
      </c>
      <c r="AM17" s="10">
        <v>332796.32822999998</v>
      </c>
      <c r="AN17" s="10">
        <v>3467.9318400000002</v>
      </c>
      <c r="AO17" s="15">
        <v>334</v>
      </c>
      <c r="AP17" s="10">
        <v>129685.34662</v>
      </c>
      <c r="AQ17" s="15">
        <v>1318</v>
      </c>
      <c r="AR17" s="10">
        <v>160290.59995999999</v>
      </c>
      <c r="AS17" s="15">
        <v>83397</v>
      </c>
      <c r="AT17" s="10">
        <v>5420784.8412600001</v>
      </c>
      <c r="AU17" s="15">
        <v>807</v>
      </c>
      <c r="AV17" s="10">
        <v>54767.382850000002</v>
      </c>
      <c r="AW17" s="15">
        <v>873</v>
      </c>
      <c r="AX17" s="10">
        <v>68552.815910000005</v>
      </c>
      <c r="AY17" s="15"/>
      <c r="AZ17" s="10"/>
      <c r="BA17" s="10">
        <v>114903.65141000001</v>
      </c>
      <c r="BB17" s="15">
        <v>40498</v>
      </c>
      <c r="BC17" s="10">
        <v>1530159.3922900001</v>
      </c>
      <c r="BD17" s="15"/>
      <c r="BE17" s="10"/>
      <c r="BF17" s="15">
        <v>1652</v>
      </c>
      <c r="BG17" s="10">
        <v>109862.89144000001</v>
      </c>
      <c r="BH17" s="15">
        <v>1221</v>
      </c>
      <c r="BI17" s="10">
        <v>152432.40977</v>
      </c>
    </row>
    <row r="18" spans="1:61" x14ac:dyDescent="0.2">
      <c r="A18" s="6" t="s">
        <v>61</v>
      </c>
      <c r="B18" s="6" t="s">
        <v>62</v>
      </c>
      <c r="C18" s="10">
        <v>469263.22018</v>
      </c>
      <c r="D18" s="10">
        <v>277025.99881999998</v>
      </c>
      <c r="E18" s="10">
        <v>17877.40756</v>
      </c>
      <c r="F18" s="10"/>
      <c r="G18" s="10">
        <v>443581.25563999999</v>
      </c>
      <c r="H18" s="10">
        <v>293841.90273999999</v>
      </c>
      <c r="I18" s="10">
        <v>18311.46225</v>
      </c>
      <c r="J18" s="10"/>
      <c r="K18" s="15">
        <v>79199</v>
      </c>
      <c r="L18" s="15">
        <v>45275</v>
      </c>
      <c r="M18" s="15">
        <v>2527</v>
      </c>
      <c r="N18" s="15"/>
      <c r="O18" s="15"/>
      <c r="P18" s="10">
        <v>737423.15838000004</v>
      </c>
      <c r="Q18" s="15">
        <v>124474</v>
      </c>
      <c r="R18" s="10">
        <v>20989.94901</v>
      </c>
      <c r="S18" s="15">
        <v>5848</v>
      </c>
      <c r="T18" s="10">
        <v>745.80862000000002</v>
      </c>
      <c r="U18" s="15">
        <v>274</v>
      </c>
      <c r="V18" s="10">
        <v>11378.07977</v>
      </c>
      <c r="W18" s="15">
        <v>2870</v>
      </c>
      <c r="X18" s="15">
        <v>162746</v>
      </c>
      <c r="Y18" s="15">
        <v>84776</v>
      </c>
      <c r="Z18" s="15"/>
      <c r="AA18" s="15"/>
      <c r="AB18" s="15">
        <v>8646</v>
      </c>
      <c r="AC18" s="15">
        <v>9088</v>
      </c>
      <c r="AD18" s="15">
        <v>310</v>
      </c>
      <c r="AE18" s="15">
        <v>2272</v>
      </c>
      <c r="AF18" s="10">
        <v>106491.12519000001</v>
      </c>
      <c r="AG18" s="15">
        <v>5181</v>
      </c>
      <c r="AH18" s="15">
        <v>3907</v>
      </c>
      <c r="AI18" s="15">
        <v>177</v>
      </c>
      <c r="AJ18" s="15"/>
      <c r="AK18" s="10">
        <v>357124.93925</v>
      </c>
      <c r="AL18" s="10">
        <v>279079.81902</v>
      </c>
      <c r="AM18" s="10">
        <v>11677.59208</v>
      </c>
      <c r="AN18" s="10"/>
      <c r="AO18" s="15"/>
      <c r="AP18" s="10"/>
      <c r="AQ18" s="15">
        <v>159</v>
      </c>
      <c r="AR18" s="10">
        <v>31270.330109999999</v>
      </c>
      <c r="AS18" s="15">
        <v>8929</v>
      </c>
      <c r="AT18" s="10">
        <v>604934.42816000001</v>
      </c>
      <c r="AU18" s="15"/>
      <c r="AV18" s="10"/>
      <c r="AW18" s="15">
        <v>1116</v>
      </c>
      <c r="AX18" s="10">
        <v>52216.694009999999</v>
      </c>
      <c r="AY18" s="15"/>
      <c r="AZ18" s="10"/>
      <c r="BA18" s="10">
        <v>3786.5659300000002</v>
      </c>
      <c r="BB18" s="15"/>
      <c r="BC18" s="10"/>
      <c r="BD18" s="15"/>
      <c r="BE18" s="10"/>
      <c r="BF18" s="15">
        <v>272</v>
      </c>
      <c r="BG18" s="10">
        <v>824.50040000000001</v>
      </c>
      <c r="BH18" s="15"/>
      <c r="BI18" s="10"/>
    </row>
    <row r="19" spans="1:61" x14ac:dyDescent="0.2">
      <c r="A19" s="6" t="s">
        <v>63</v>
      </c>
      <c r="B19" s="6" t="s">
        <v>64</v>
      </c>
      <c r="C19" s="10">
        <v>18383.132030000001</v>
      </c>
      <c r="D19" s="10">
        <v>81456.183380000002</v>
      </c>
      <c r="E19" s="10">
        <v>612.51157999999998</v>
      </c>
      <c r="F19" s="10"/>
      <c r="G19" s="10">
        <v>18484.54104</v>
      </c>
      <c r="H19" s="10">
        <v>81631.519660000005</v>
      </c>
      <c r="I19" s="10">
        <v>638.43188999999995</v>
      </c>
      <c r="J19" s="10"/>
      <c r="K19" s="15">
        <v>2871</v>
      </c>
      <c r="L19" s="15">
        <v>9044</v>
      </c>
      <c r="M19" s="15">
        <v>369</v>
      </c>
      <c r="N19" s="15"/>
      <c r="O19" s="15">
        <v>11897.41</v>
      </c>
      <c r="P19" s="10">
        <v>101755.44263999999</v>
      </c>
      <c r="Q19" s="15">
        <v>11915</v>
      </c>
      <c r="R19" s="10"/>
      <c r="S19" s="15"/>
      <c r="T19" s="10">
        <v>90.279640000000001</v>
      </c>
      <c r="U19" s="15">
        <v>14</v>
      </c>
      <c r="V19" s="10">
        <v>1825.8475900000001</v>
      </c>
      <c r="W19" s="15">
        <v>402</v>
      </c>
      <c r="X19" s="15">
        <v>5506</v>
      </c>
      <c r="Y19" s="15">
        <v>16938</v>
      </c>
      <c r="Z19" s="15">
        <v>938</v>
      </c>
      <c r="AA19" s="15"/>
      <c r="AB19" s="15">
        <v>998</v>
      </c>
      <c r="AC19" s="15">
        <v>978</v>
      </c>
      <c r="AD19" s="15">
        <v>4</v>
      </c>
      <c r="AE19" s="15">
        <v>364</v>
      </c>
      <c r="AF19" s="10">
        <v>30593.690760000001</v>
      </c>
      <c r="AG19" s="15">
        <v>391</v>
      </c>
      <c r="AH19" s="15">
        <v>587</v>
      </c>
      <c r="AI19" s="15">
        <v>22</v>
      </c>
      <c r="AJ19" s="15"/>
      <c r="AK19" s="10">
        <v>32009.551739999999</v>
      </c>
      <c r="AL19" s="10">
        <v>45656.5242</v>
      </c>
      <c r="AM19" s="10">
        <v>3607.5932899999998</v>
      </c>
      <c r="AN19" s="10"/>
      <c r="AO19" s="15">
        <v>1</v>
      </c>
      <c r="AP19" s="10">
        <v>475</v>
      </c>
      <c r="AQ19" s="15">
        <v>11</v>
      </c>
      <c r="AR19" s="10">
        <v>1225.83257</v>
      </c>
      <c r="AS19" s="15">
        <v>818</v>
      </c>
      <c r="AT19" s="10">
        <v>62929.618329999998</v>
      </c>
      <c r="AU19" s="15">
        <v>148</v>
      </c>
      <c r="AV19" s="10">
        <v>13035.625040000001</v>
      </c>
      <c r="AW19" s="15">
        <v>6</v>
      </c>
      <c r="AX19" s="10">
        <v>934.97655999999995</v>
      </c>
      <c r="AY19" s="15">
        <v>6</v>
      </c>
      <c r="AZ19" s="10">
        <v>999.45668999999998</v>
      </c>
      <c r="BA19" s="10">
        <v>272.48464000000001</v>
      </c>
      <c r="BB19" s="15">
        <v>440</v>
      </c>
      <c r="BC19" s="10">
        <v>16139.8853</v>
      </c>
      <c r="BD19" s="15"/>
      <c r="BE19" s="10"/>
      <c r="BF19" s="15"/>
      <c r="BG19" s="10"/>
      <c r="BH19" s="15"/>
      <c r="BI19" s="10"/>
    </row>
    <row r="20" spans="1:61" x14ac:dyDescent="0.2">
      <c r="A20" s="6" t="s">
        <v>65</v>
      </c>
      <c r="B20" s="6" t="s">
        <v>66</v>
      </c>
      <c r="C20" s="10">
        <v>6992741.4414799996</v>
      </c>
      <c r="D20" s="10">
        <v>11320155.50141</v>
      </c>
      <c r="E20" s="10">
        <v>500708.9399</v>
      </c>
      <c r="F20" s="10">
        <v>-2.5366900000000001</v>
      </c>
      <c r="G20" s="10">
        <v>6835846.1511300001</v>
      </c>
      <c r="H20" s="10">
        <v>10893566.43901</v>
      </c>
      <c r="I20" s="10">
        <v>482363.44151999999</v>
      </c>
      <c r="J20" s="10"/>
      <c r="K20" s="15">
        <v>1017904</v>
      </c>
      <c r="L20" s="15">
        <v>1591173</v>
      </c>
      <c r="M20" s="15">
        <v>100438</v>
      </c>
      <c r="N20" s="15"/>
      <c r="O20" s="15">
        <v>2318717.7400000002</v>
      </c>
      <c r="P20" s="10">
        <v>18016010.121649999</v>
      </c>
      <c r="Q20" s="15">
        <v>2668267</v>
      </c>
      <c r="R20" s="10">
        <v>595780.34970000002</v>
      </c>
      <c r="S20" s="15">
        <v>166544</v>
      </c>
      <c r="T20" s="10">
        <v>95041.473329999993</v>
      </c>
      <c r="U20" s="15">
        <v>16483</v>
      </c>
      <c r="V20" s="10">
        <v>278139.77493000001</v>
      </c>
      <c r="W20" s="15">
        <v>85254</v>
      </c>
      <c r="X20" s="15">
        <v>1906456</v>
      </c>
      <c r="Y20" s="15">
        <v>2973758</v>
      </c>
      <c r="Z20" s="15">
        <v>189707</v>
      </c>
      <c r="AA20" s="15"/>
      <c r="AB20" s="15">
        <v>127828</v>
      </c>
      <c r="AC20" s="15">
        <v>151497</v>
      </c>
      <c r="AD20" s="15">
        <v>5513</v>
      </c>
      <c r="AE20" s="15">
        <v>38752</v>
      </c>
      <c r="AF20" s="10">
        <v>2099348.5843600002</v>
      </c>
      <c r="AG20" s="15">
        <v>48346</v>
      </c>
      <c r="AH20" s="15">
        <v>92300</v>
      </c>
      <c r="AI20" s="15">
        <v>13349</v>
      </c>
      <c r="AJ20" s="15">
        <v>47</v>
      </c>
      <c r="AK20" s="10">
        <v>3242770.0272499998</v>
      </c>
      <c r="AL20" s="10">
        <v>6533914.3810700001</v>
      </c>
      <c r="AM20" s="10">
        <v>1084864.8707600001</v>
      </c>
      <c r="AN20" s="10">
        <v>4586.8032400000002</v>
      </c>
      <c r="AO20" s="15">
        <v>412</v>
      </c>
      <c r="AP20" s="10">
        <v>153323.88479000001</v>
      </c>
      <c r="AQ20" s="15">
        <v>1445</v>
      </c>
      <c r="AR20" s="10">
        <v>153686.74346999999</v>
      </c>
      <c r="AS20" s="15">
        <v>111103</v>
      </c>
      <c r="AT20" s="10">
        <v>7442794.4213800002</v>
      </c>
      <c r="AU20" s="15">
        <v>27733</v>
      </c>
      <c r="AV20" s="10">
        <v>2031466.1619200001</v>
      </c>
      <c r="AW20" s="15">
        <v>11495</v>
      </c>
      <c r="AX20" s="10">
        <v>872800.67209000001</v>
      </c>
      <c r="AY20" s="15">
        <v>2895</v>
      </c>
      <c r="AZ20" s="10">
        <v>235504.82866999999</v>
      </c>
      <c r="BA20" s="10">
        <v>61678.029869999998</v>
      </c>
      <c r="BB20" s="15">
        <v>58721</v>
      </c>
      <c r="BC20" s="10">
        <v>2044443.1086599999</v>
      </c>
      <c r="BD20" s="15"/>
      <c r="BE20" s="10"/>
      <c r="BF20" s="15"/>
      <c r="BG20" s="10"/>
      <c r="BH20" s="15"/>
      <c r="BI20" s="10"/>
    </row>
    <row r="21" spans="1:61" x14ac:dyDescent="0.2">
      <c r="A21" s="6" t="s">
        <v>67</v>
      </c>
      <c r="B21" s="6" t="s">
        <v>68</v>
      </c>
      <c r="C21" s="10">
        <v>316917.85610999999</v>
      </c>
      <c r="D21" s="10">
        <v>1332734.45267</v>
      </c>
      <c r="E21" s="10">
        <v>99530.216350000002</v>
      </c>
      <c r="F21" s="10"/>
      <c r="G21" s="10">
        <v>317230.70733</v>
      </c>
      <c r="H21" s="10">
        <v>1296390.12081</v>
      </c>
      <c r="I21" s="10">
        <v>73702.835600000006</v>
      </c>
      <c r="J21" s="10"/>
      <c r="K21" s="15">
        <v>55478</v>
      </c>
      <c r="L21" s="15">
        <v>236091</v>
      </c>
      <c r="M21" s="15">
        <v>13432</v>
      </c>
      <c r="N21" s="15"/>
      <c r="O21" s="15">
        <v>278719.81095890398</v>
      </c>
      <c r="P21" s="10">
        <v>1615828.4794900001</v>
      </c>
      <c r="Q21" s="15">
        <v>292468</v>
      </c>
      <c r="R21" s="10">
        <v>64626.060749999997</v>
      </c>
      <c r="S21" s="15">
        <v>14840</v>
      </c>
      <c r="T21" s="10">
        <v>4637.0116399999997</v>
      </c>
      <c r="U21" s="15">
        <v>982</v>
      </c>
      <c r="V21" s="10">
        <v>26165.219819999998</v>
      </c>
      <c r="W21" s="15">
        <v>8527</v>
      </c>
      <c r="X21" s="15">
        <v>168837</v>
      </c>
      <c r="Y21" s="15">
        <v>420702</v>
      </c>
      <c r="Z21" s="15">
        <v>29252</v>
      </c>
      <c r="AA21" s="15"/>
      <c r="AB21" s="15">
        <v>13439</v>
      </c>
      <c r="AC21" s="15">
        <v>13211</v>
      </c>
      <c r="AD21" s="15">
        <v>516</v>
      </c>
      <c r="AE21" s="15">
        <v>3335</v>
      </c>
      <c r="AF21" s="10">
        <v>214153.65410000001</v>
      </c>
      <c r="AG21" s="15">
        <v>5168</v>
      </c>
      <c r="AH21" s="15">
        <v>8770</v>
      </c>
      <c r="AI21" s="15">
        <v>1659</v>
      </c>
      <c r="AJ21" s="15">
        <v>2</v>
      </c>
      <c r="AK21" s="10">
        <v>339984.96395</v>
      </c>
      <c r="AL21" s="10">
        <v>571311.96583999996</v>
      </c>
      <c r="AM21" s="10">
        <v>137229.41972000001</v>
      </c>
      <c r="AN21" s="10">
        <v>68.188929999999999</v>
      </c>
      <c r="AO21" s="15">
        <v>47</v>
      </c>
      <c r="AP21" s="10">
        <v>18505.594980000002</v>
      </c>
      <c r="AQ21" s="15">
        <v>185</v>
      </c>
      <c r="AR21" s="10">
        <v>21479.673559999999</v>
      </c>
      <c r="AS21" s="15">
        <v>11940</v>
      </c>
      <c r="AT21" s="10">
        <v>740657.69307000004</v>
      </c>
      <c r="AU21" s="15">
        <v>1768</v>
      </c>
      <c r="AV21" s="10">
        <v>130722.15711</v>
      </c>
      <c r="AW21" s="15">
        <v>914</v>
      </c>
      <c r="AX21" s="10">
        <v>52497.710299999999</v>
      </c>
      <c r="AY21" s="15">
        <v>106</v>
      </c>
      <c r="AZ21" s="10">
        <v>6825.1530899999998</v>
      </c>
      <c r="BA21" s="10">
        <v>7804.8537100000003</v>
      </c>
      <c r="BB21" s="15">
        <v>7081</v>
      </c>
      <c r="BC21" s="10">
        <v>256181.13735999999</v>
      </c>
      <c r="BD21" s="15"/>
      <c r="BE21" s="10"/>
      <c r="BF21" s="15">
        <v>766</v>
      </c>
      <c r="BG21" s="10">
        <v>2020.421</v>
      </c>
      <c r="BH21" s="15">
        <v>46</v>
      </c>
      <c r="BI21" s="10">
        <v>1118.7522200000001</v>
      </c>
    </row>
    <row r="22" spans="1:61" x14ac:dyDescent="0.2">
      <c r="A22" s="6" t="s">
        <v>69</v>
      </c>
      <c r="B22" s="6" t="s">
        <v>70</v>
      </c>
      <c r="C22" s="10">
        <v>4658874.5096699996</v>
      </c>
      <c r="D22" s="10">
        <v>1600276.0856399999</v>
      </c>
      <c r="E22" s="10">
        <v>324251.15831000003</v>
      </c>
      <c r="F22" s="10"/>
      <c r="G22" s="10">
        <v>4611524.6541299997</v>
      </c>
      <c r="H22" s="10">
        <v>1521009.8115300001</v>
      </c>
      <c r="I22" s="10">
        <v>308049.09534</v>
      </c>
      <c r="J22" s="10"/>
      <c r="K22" s="15">
        <v>768919</v>
      </c>
      <c r="L22" s="15">
        <v>261701</v>
      </c>
      <c r="M22" s="15">
        <v>44573</v>
      </c>
      <c r="N22" s="15"/>
      <c r="O22" s="15">
        <v>1124495.95</v>
      </c>
      <c r="P22" s="10">
        <v>6132534.4656600002</v>
      </c>
      <c r="Q22" s="15">
        <v>1030620</v>
      </c>
      <c r="R22" s="10">
        <v>240762.10083000001</v>
      </c>
      <c r="S22" s="15">
        <v>124478</v>
      </c>
      <c r="T22" s="10">
        <v>16182.5182</v>
      </c>
      <c r="U22" s="15">
        <v>11758</v>
      </c>
      <c r="V22" s="10">
        <v>97963.452980000002</v>
      </c>
      <c r="W22" s="15">
        <v>34519</v>
      </c>
      <c r="X22" s="15">
        <v>1609319</v>
      </c>
      <c r="Y22" s="15">
        <v>622844</v>
      </c>
      <c r="Z22" s="15">
        <v>100787</v>
      </c>
      <c r="AA22" s="15"/>
      <c r="AB22" s="15">
        <v>64210</v>
      </c>
      <c r="AC22" s="15">
        <v>69424</v>
      </c>
      <c r="AD22" s="15">
        <v>1792</v>
      </c>
      <c r="AE22" s="15">
        <v>43882</v>
      </c>
      <c r="AF22" s="10">
        <v>2835176.1310299998</v>
      </c>
      <c r="AG22" s="15">
        <v>45354</v>
      </c>
      <c r="AH22" s="15">
        <v>24027</v>
      </c>
      <c r="AI22" s="15">
        <v>6187</v>
      </c>
      <c r="AJ22" s="15">
        <v>43</v>
      </c>
      <c r="AK22" s="10">
        <v>3001504.3289000001</v>
      </c>
      <c r="AL22" s="10">
        <v>1897020.55736</v>
      </c>
      <c r="AM22" s="10">
        <v>634670.78922999999</v>
      </c>
      <c r="AN22" s="10">
        <v>7517.7270699999999</v>
      </c>
      <c r="AO22" s="15">
        <v>267</v>
      </c>
      <c r="AP22" s="10">
        <v>90412.261259999999</v>
      </c>
      <c r="AQ22" s="15">
        <v>846</v>
      </c>
      <c r="AR22" s="10">
        <v>103193.22785</v>
      </c>
      <c r="AS22" s="15">
        <v>62655</v>
      </c>
      <c r="AT22" s="10">
        <v>4293462.5132499998</v>
      </c>
      <c r="AU22" s="15">
        <v>5656</v>
      </c>
      <c r="AV22" s="10">
        <v>418974.61096999998</v>
      </c>
      <c r="AW22" s="15">
        <v>1491</v>
      </c>
      <c r="AX22" s="10">
        <v>131021.60144</v>
      </c>
      <c r="AY22" s="15">
        <v>112</v>
      </c>
      <c r="AZ22" s="10">
        <v>8872.5211299999992</v>
      </c>
      <c r="BA22" s="10">
        <v>62504.433409999998</v>
      </c>
      <c r="BB22" s="15">
        <v>32649</v>
      </c>
      <c r="BC22" s="10">
        <v>1434475.0681100001</v>
      </c>
      <c r="BD22" s="15"/>
      <c r="BE22" s="10"/>
      <c r="BF22" s="15">
        <v>13556</v>
      </c>
      <c r="BG22" s="10">
        <v>1095345.3594599999</v>
      </c>
      <c r="BH22" s="15">
        <v>2868</v>
      </c>
      <c r="BI22" s="10">
        <v>136938.33361</v>
      </c>
    </row>
    <row r="23" spans="1:61" x14ac:dyDescent="0.2">
      <c r="A23" s="6" t="s">
        <v>71</v>
      </c>
      <c r="B23" s="6" t="s">
        <v>72</v>
      </c>
      <c r="C23" s="10">
        <v>14769514.003459999</v>
      </c>
      <c r="D23" s="10">
        <v>5915833.8279799996</v>
      </c>
      <c r="E23" s="10">
        <v>523968.53275999997</v>
      </c>
      <c r="F23" s="10"/>
      <c r="G23" s="10">
        <v>14473041.72711</v>
      </c>
      <c r="H23" s="10">
        <v>5781530.9941199999</v>
      </c>
      <c r="I23" s="10">
        <v>511931.77398</v>
      </c>
      <c r="J23" s="10"/>
      <c r="K23" s="15">
        <v>2068510</v>
      </c>
      <c r="L23" s="15">
        <v>759127</v>
      </c>
      <c r="M23" s="15">
        <v>123486</v>
      </c>
      <c r="N23" s="15"/>
      <c r="O23" s="15">
        <v>2888157.99</v>
      </c>
      <c r="P23" s="10">
        <v>20699701.158599999</v>
      </c>
      <c r="Q23" s="15">
        <v>2904385</v>
      </c>
      <c r="R23" s="10">
        <v>521754.49666</v>
      </c>
      <c r="S23" s="15">
        <v>165670</v>
      </c>
      <c r="T23" s="10">
        <v>2046096.5537399999</v>
      </c>
      <c r="U23" s="15">
        <v>240768</v>
      </c>
      <c r="V23" s="10">
        <v>436267.26925999997</v>
      </c>
      <c r="W23" s="15">
        <v>114852</v>
      </c>
      <c r="X23" s="15">
        <v>4422457</v>
      </c>
      <c r="Y23" s="15">
        <v>1381270</v>
      </c>
      <c r="Z23" s="15">
        <v>147371</v>
      </c>
      <c r="AA23" s="15"/>
      <c r="AB23" s="15">
        <v>193085</v>
      </c>
      <c r="AC23" s="15">
        <v>180930</v>
      </c>
      <c r="AD23" s="15">
        <v>4990</v>
      </c>
      <c r="AE23" s="15">
        <v>57300</v>
      </c>
      <c r="AF23" s="10">
        <v>3532553.4248899999</v>
      </c>
      <c r="AG23" s="15">
        <v>131574</v>
      </c>
      <c r="AH23" s="15">
        <v>51866</v>
      </c>
      <c r="AI23" s="15">
        <v>8976</v>
      </c>
      <c r="AJ23" s="15">
        <v>71</v>
      </c>
      <c r="AK23" s="10">
        <v>8802497.8689799998</v>
      </c>
      <c r="AL23" s="10">
        <v>3850124.8360000001</v>
      </c>
      <c r="AM23" s="10">
        <v>773793.62060000002</v>
      </c>
      <c r="AN23" s="10">
        <v>12303.41719</v>
      </c>
      <c r="AO23" s="15">
        <v>453</v>
      </c>
      <c r="AP23" s="10">
        <v>204948.33739</v>
      </c>
      <c r="AQ23" s="15">
        <v>1974</v>
      </c>
      <c r="AR23" s="10">
        <v>214919.68131000001</v>
      </c>
      <c r="AS23" s="15">
        <v>162090</v>
      </c>
      <c r="AT23" s="10">
        <v>10846436.153999999</v>
      </c>
      <c r="AU23" s="15">
        <v>18994</v>
      </c>
      <c r="AV23" s="10">
        <v>1398621.9494700001</v>
      </c>
      <c r="AW23" s="15">
        <v>14226</v>
      </c>
      <c r="AX23" s="10">
        <v>1018417.55733</v>
      </c>
      <c r="AY23" s="15">
        <v>1618</v>
      </c>
      <c r="AZ23" s="10">
        <v>127129.76522</v>
      </c>
      <c r="BA23" s="10">
        <v>119360.26519000001</v>
      </c>
      <c r="BB23" s="15">
        <v>85837</v>
      </c>
      <c r="BC23" s="10">
        <v>3390577.83721</v>
      </c>
      <c r="BD23" s="15"/>
      <c r="BE23" s="10"/>
      <c r="BF23" s="15">
        <v>2649</v>
      </c>
      <c r="BG23" s="10">
        <v>8291.7137399999992</v>
      </c>
      <c r="BH23" s="15">
        <v>3975</v>
      </c>
      <c r="BI23" s="10">
        <v>306792.04759999999</v>
      </c>
    </row>
    <row r="24" spans="1:61" x14ac:dyDescent="0.2">
      <c r="A24" s="6" t="s">
        <v>73</v>
      </c>
      <c r="B24" s="6" t="s">
        <v>74</v>
      </c>
      <c r="C24" s="10">
        <v>11563.238230000001</v>
      </c>
      <c r="D24" s="10">
        <v>349293.66304000001</v>
      </c>
      <c r="E24" s="10">
        <v>2398.6880200000001</v>
      </c>
      <c r="F24" s="10"/>
      <c r="G24" s="10">
        <v>11644.357609999999</v>
      </c>
      <c r="H24" s="10">
        <v>343312.28898000001</v>
      </c>
      <c r="I24" s="10">
        <v>2063.1175899999998</v>
      </c>
      <c r="J24" s="10"/>
      <c r="K24" s="15">
        <v>1232</v>
      </c>
      <c r="L24" s="15">
        <v>61828</v>
      </c>
      <c r="M24" s="15">
        <v>272</v>
      </c>
      <c r="N24" s="15"/>
      <c r="O24" s="15">
        <v>71225.990000000005</v>
      </c>
      <c r="P24" s="10">
        <v>351485.03193</v>
      </c>
      <c r="Q24" s="15">
        <v>62738</v>
      </c>
      <c r="R24" s="10">
        <v>17106.53398</v>
      </c>
      <c r="S24" s="15">
        <v>5172</v>
      </c>
      <c r="T24" s="10">
        <v>539.94415000000004</v>
      </c>
      <c r="U24" s="15">
        <v>154</v>
      </c>
      <c r="V24" s="10">
        <v>7194.7204899999997</v>
      </c>
      <c r="W24" s="15">
        <v>2482</v>
      </c>
      <c r="X24" s="15">
        <v>3768</v>
      </c>
      <c r="Y24" s="15">
        <v>136987</v>
      </c>
      <c r="Z24" s="15">
        <v>1118</v>
      </c>
      <c r="AA24" s="15"/>
      <c r="AB24" s="15">
        <v>4915</v>
      </c>
      <c r="AC24" s="15">
        <v>4948</v>
      </c>
      <c r="AD24" s="15">
        <v>475</v>
      </c>
      <c r="AE24" s="15">
        <v>1040</v>
      </c>
      <c r="AF24" s="10">
        <v>61856.069990000004</v>
      </c>
      <c r="AG24" s="15">
        <v>128</v>
      </c>
      <c r="AH24" s="15">
        <v>4780</v>
      </c>
      <c r="AI24" s="15">
        <v>289</v>
      </c>
      <c r="AJ24" s="15">
        <v>12</v>
      </c>
      <c r="AK24" s="10">
        <v>8788.5323100000005</v>
      </c>
      <c r="AL24" s="10">
        <v>329508.79362000001</v>
      </c>
      <c r="AM24" s="10">
        <v>44908.333330000001</v>
      </c>
      <c r="AN24" s="10">
        <v>2193.3417399999998</v>
      </c>
      <c r="AO24" s="15">
        <v>19</v>
      </c>
      <c r="AP24" s="10">
        <v>5778.7250000000004</v>
      </c>
      <c r="AQ24" s="15">
        <v>53</v>
      </c>
      <c r="AR24" s="10">
        <v>5630.5911900000001</v>
      </c>
      <c r="AS24" s="15">
        <v>4409</v>
      </c>
      <c r="AT24" s="10">
        <v>295003.80959999998</v>
      </c>
      <c r="AU24" s="15">
        <v>439</v>
      </c>
      <c r="AV24" s="10">
        <v>34077.541879999997</v>
      </c>
      <c r="AW24" s="15">
        <v>470</v>
      </c>
      <c r="AX24" s="10">
        <v>35502.312100000003</v>
      </c>
      <c r="AY24" s="15">
        <v>34</v>
      </c>
      <c r="AZ24" s="10">
        <v>2378.4117500000002</v>
      </c>
      <c r="BA24" s="10">
        <v>8113.9980800000003</v>
      </c>
      <c r="BB24" s="15">
        <v>1920</v>
      </c>
      <c r="BC24" s="10">
        <v>82064.77261</v>
      </c>
      <c r="BD24" s="15"/>
      <c r="BE24" s="10"/>
      <c r="BF24" s="15"/>
      <c r="BG24" s="10"/>
      <c r="BH24" s="15">
        <v>68</v>
      </c>
      <c r="BI24" s="10">
        <v>9828.6255399999991</v>
      </c>
    </row>
    <row r="25" spans="1:61" x14ac:dyDescent="0.2">
      <c r="A25" s="6" t="s">
        <v>75</v>
      </c>
      <c r="B25" s="6" t="s">
        <v>76</v>
      </c>
      <c r="C25" s="10">
        <v>1748593.10225</v>
      </c>
      <c r="D25" s="10">
        <v>3928030.7067</v>
      </c>
      <c r="E25" s="10">
        <v>83774.947620000006</v>
      </c>
      <c r="F25" s="10"/>
      <c r="G25" s="10">
        <v>1730553.7590099999</v>
      </c>
      <c r="H25" s="10">
        <v>3920435.0592100001</v>
      </c>
      <c r="I25" s="10">
        <v>83774.947620000006</v>
      </c>
      <c r="J25" s="10"/>
      <c r="K25" s="15">
        <v>228195</v>
      </c>
      <c r="L25" s="15">
        <v>525247</v>
      </c>
      <c r="M25" s="15">
        <v>31101</v>
      </c>
      <c r="N25" s="15"/>
      <c r="O25" s="15">
        <v>632779.21</v>
      </c>
      <c r="P25" s="10">
        <v>5867447.2989800004</v>
      </c>
      <c r="Q25" s="15">
        <v>746106</v>
      </c>
      <c r="R25" s="10">
        <v>1159.37807</v>
      </c>
      <c r="S25" s="15">
        <v>555</v>
      </c>
      <c r="T25" s="10">
        <v>28815.170440000002</v>
      </c>
      <c r="U25" s="15">
        <v>6754</v>
      </c>
      <c r="V25" s="10">
        <v>163167.69766000001</v>
      </c>
      <c r="W25" s="15">
        <v>27008</v>
      </c>
      <c r="X25" s="15">
        <v>417467</v>
      </c>
      <c r="Y25" s="15">
        <v>1005629</v>
      </c>
      <c r="Z25" s="15">
        <v>71154</v>
      </c>
      <c r="AA25" s="15"/>
      <c r="AB25" s="15">
        <v>53223</v>
      </c>
      <c r="AC25" s="15">
        <v>52723</v>
      </c>
      <c r="AD25" s="15">
        <v>338</v>
      </c>
      <c r="AE25" s="15">
        <v>11608</v>
      </c>
      <c r="AF25" s="10">
        <v>632405.63500000001</v>
      </c>
      <c r="AG25" s="15">
        <v>17657</v>
      </c>
      <c r="AH25" s="15">
        <v>38933</v>
      </c>
      <c r="AI25" s="15">
        <v>927</v>
      </c>
      <c r="AJ25" s="15">
        <v>32</v>
      </c>
      <c r="AK25" s="10">
        <v>957704.01263999997</v>
      </c>
      <c r="AL25" s="10">
        <v>2647203.87959</v>
      </c>
      <c r="AM25" s="10">
        <v>37485.199289999997</v>
      </c>
      <c r="AN25" s="10">
        <v>5392.8847800000003</v>
      </c>
      <c r="AO25" s="15">
        <v>68</v>
      </c>
      <c r="AP25" s="10">
        <v>29565.559260000002</v>
      </c>
      <c r="AQ25" s="15">
        <v>357</v>
      </c>
      <c r="AR25" s="10">
        <v>41848.554799999998</v>
      </c>
      <c r="AS25" s="15">
        <v>46374</v>
      </c>
      <c r="AT25" s="10">
        <v>2791855.14793</v>
      </c>
      <c r="AU25" s="15">
        <v>9823</v>
      </c>
      <c r="AV25" s="10">
        <v>747031.51502000005</v>
      </c>
      <c r="AW25" s="15">
        <v>607</v>
      </c>
      <c r="AX25" s="10">
        <v>47741.909599999999</v>
      </c>
      <c r="AY25" s="15">
        <v>83</v>
      </c>
      <c r="AZ25" s="10">
        <v>8811.8827700000002</v>
      </c>
      <c r="BA25" s="10">
        <v>28806.98371</v>
      </c>
      <c r="BB25" s="15">
        <v>23495</v>
      </c>
      <c r="BC25" s="10">
        <v>847745.62219999998</v>
      </c>
      <c r="BD25" s="15"/>
      <c r="BE25" s="10"/>
      <c r="BF25" s="15"/>
      <c r="BG25" s="10"/>
      <c r="BH25" s="15"/>
      <c r="BI25" s="10"/>
    </row>
    <row r="26" spans="1:61" x14ac:dyDescent="0.2">
      <c r="A26" s="6" t="s">
        <v>77</v>
      </c>
      <c r="B26" s="6" t="s">
        <v>78</v>
      </c>
      <c r="C26" s="10">
        <v>842249.25665</v>
      </c>
      <c r="D26" s="10">
        <v>2734040.34387</v>
      </c>
      <c r="E26" s="10">
        <v>55324.161650000002</v>
      </c>
      <c r="F26" s="10"/>
      <c r="G26" s="10">
        <v>708085.11936000001</v>
      </c>
      <c r="H26" s="10">
        <v>2517803.97835</v>
      </c>
      <c r="I26" s="10">
        <v>47255.382720000001</v>
      </c>
      <c r="J26" s="10"/>
      <c r="K26" s="15">
        <v>92654</v>
      </c>
      <c r="L26" s="15">
        <v>443386</v>
      </c>
      <c r="M26" s="15">
        <v>19783</v>
      </c>
      <c r="N26" s="15"/>
      <c r="O26" s="15">
        <v>1335159.52</v>
      </c>
      <c r="P26" s="10">
        <v>3357649.8721799999</v>
      </c>
      <c r="Q26" s="15">
        <v>539350</v>
      </c>
      <c r="R26" s="10">
        <v>314639.08893000003</v>
      </c>
      <c r="S26" s="15">
        <v>66622</v>
      </c>
      <c r="T26" s="10">
        <v>32602.671490000001</v>
      </c>
      <c r="U26" s="15">
        <v>5709</v>
      </c>
      <c r="V26" s="10">
        <v>63492.437680000003</v>
      </c>
      <c r="W26" s="15">
        <v>20701</v>
      </c>
      <c r="X26" s="15">
        <v>275945</v>
      </c>
      <c r="Y26" s="15">
        <v>1059787</v>
      </c>
      <c r="Z26" s="15">
        <v>55251</v>
      </c>
      <c r="AA26" s="15"/>
      <c r="AB26" s="15">
        <v>46282</v>
      </c>
      <c r="AC26" s="15">
        <v>45445</v>
      </c>
      <c r="AD26" s="15">
        <v>374</v>
      </c>
      <c r="AE26" s="15">
        <v>8429</v>
      </c>
      <c r="AF26" s="10">
        <v>476922.85144</v>
      </c>
      <c r="AG26" s="15">
        <v>15134</v>
      </c>
      <c r="AH26" s="15">
        <v>33866</v>
      </c>
      <c r="AI26" s="15">
        <v>2452</v>
      </c>
      <c r="AJ26" s="15">
        <v>4</v>
      </c>
      <c r="AK26" s="10">
        <v>1011072.62895</v>
      </c>
      <c r="AL26" s="10">
        <v>2158681.4326200001</v>
      </c>
      <c r="AM26" s="10">
        <v>243366.65317000001</v>
      </c>
      <c r="AN26" s="10">
        <v>116.52554000000001</v>
      </c>
      <c r="AO26" s="15">
        <v>214</v>
      </c>
      <c r="AP26" s="10">
        <v>59691.87775</v>
      </c>
      <c r="AQ26" s="15">
        <v>733</v>
      </c>
      <c r="AR26" s="10">
        <v>86676.222510000007</v>
      </c>
      <c r="AS26" s="15">
        <v>37409</v>
      </c>
      <c r="AT26" s="10">
        <v>2283985.0891399998</v>
      </c>
      <c r="AU26" s="15">
        <v>10648</v>
      </c>
      <c r="AV26" s="10">
        <v>739517.39771000005</v>
      </c>
      <c r="AW26" s="15">
        <v>2909</v>
      </c>
      <c r="AX26" s="10">
        <v>179998.79448000001</v>
      </c>
      <c r="AY26" s="15">
        <v>800</v>
      </c>
      <c r="AZ26" s="10">
        <v>56783.389479999998</v>
      </c>
      <c r="BA26" s="10">
        <v>15988.31969</v>
      </c>
      <c r="BB26" s="15">
        <v>21485</v>
      </c>
      <c r="BC26" s="10">
        <v>831346.91350000002</v>
      </c>
      <c r="BD26" s="15"/>
      <c r="BE26" s="10"/>
      <c r="BF26" s="15"/>
      <c r="BG26" s="10"/>
      <c r="BH26" s="15"/>
      <c r="BI26" s="10"/>
    </row>
    <row r="27" spans="1:61" x14ac:dyDescent="0.2">
      <c r="A27" s="6" t="s">
        <v>79</v>
      </c>
      <c r="B27" s="6" t="s">
        <v>80</v>
      </c>
      <c r="C27" s="10">
        <v>3039339.0066999998</v>
      </c>
      <c r="D27" s="10">
        <v>213088.28365999999</v>
      </c>
      <c r="E27" s="10">
        <v>81677.541750000004</v>
      </c>
      <c r="F27" s="10"/>
      <c r="G27" s="10">
        <v>3064688.0882199998</v>
      </c>
      <c r="H27" s="10">
        <v>201217.77072</v>
      </c>
      <c r="I27" s="10">
        <v>83727.417780000003</v>
      </c>
      <c r="J27" s="10"/>
      <c r="K27" s="15">
        <v>454036</v>
      </c>
      <c r="L27" s="15">
        <v>41051</v>
      </c>
      <c r="M27" s="15">
        <v>19361</v>
      </c>
      <c r="N27" s="15"/>
      <c r="O27" s="15">
        <v>399472.71</v>
      </c>
      <c r="P27" s="10">
        <v>3265905.8589400002</v>
      </c>
      <c r="Q27" s="15">
        <v>495087</v>
      </c>
      <c r="R27" s="10">
        <v>52422.961300000003</v>
      </c>
      <c r="S27" s="15">
        <v>16710</v>
      </c>
      <c r="T27" s="10">
        <v>12559.198189999999</v>
      </c>
      <c r="U27" s="15">
        <v>926</v>
      </c>
      <c r="V27" s="10">
        <v>53342.331689999999</v>
      </c>
      <c r="W27" s="15">
        <v>15140</v>
      </c>
      <c r="X27" s="15">
        <v>745001</v>
      </c>
      <c r="Y27" s="15">
        <v>69431</v>
      </c>
      <c r="Z27" s="15">
        <v>37789</v>
      </c>
      <c r="AA27" s="15"/>
      <c r="AB27" s="15">
        <v>27011</v>
      </c>
      <c r="AC27" s="15">
        <v>27795</v>
      </c>
      <c r="AD27" s="15">
        <v>199</v>
      </c>
      <c r="AE27" s="15">
        <v>5880</v>
      </c>
      <c r="AF27" s="10">
        <v>391141.85174999997</v>
      </c>
      <c r="AG27" s="15">
        <v>25380</v>
      </c>
      <c r="AH27" s="15">
        <v>2915</v>
      </c>
      <c r="AI27" s="15">
        <v>1764</v>
      </c>
      <c r="AJ27" s="15">
        <v>73</v>
      </c>
      <c r="AK27" s="10">
        <v>1623449.81125</v>
      </c>
      <c r="AL27" s="10">
        <v>215574.01334999999</v>
      </c>
      <c r="AM27" s="10">
        <v>135737.95384</v>
      </c>
      <c r="AN27" s="10">
        <v>12838.14199</v>
      </c>
      <c r="AO27" s="15">
        <v>89</v>
      </c>
      <c r="AP27" s="10">
        <v>31239.878000000001</v>
      </c>
      <c r="AQ27" s="15">
        <v>377</v>
      </c>
      <c r="AR27" s="10">
        <v>45388.646520000002</v>
      </c>
      <c r="AS27" s="15">
        <v>23887</v>
      </c>
      <c r="AT27" s="10">
        <v>1492580.0520899999</v>
      </c>
      <c r="AU27" s="15">
        <v>4015</v>
      </c>
      <c r="AV27" s="10">
        <v>282653.38997999998</v>
      </c>
      <c r="AW27" s="15">
        <v>177</v>
      </c>
      <c r="AX27" s="10">
        <v>13171.49468</v>
      </c>
      <c r="AY27" s="15">
        <v>15</v>
      </c>
      <c r="AZ27" s="10">
        <v>975.75370999999996</v>
      </c>
      <c r="BA27" s="10">
        <v>16361.88738</v>
      </c>
      <c r="BB27" s="15">
        <v>1978</v>
      </c>
      <c r="BC27" s="10">
        <v>70931.281940000001</v>
      </c>
      <c r="BD27" s="15">
        <v>114</v>
      </c>
      <c r="BE27" s="10">
        <v>687.53</v>
      </c>
      <c r="BF27" s="15">
        <v>616</v>
      </c>
      <c r="BG27" s="10">
        <v>2043.7728099999999</v>
      </c>
      <c r="BH27" s="15">
        <v>95</v>
      </c>
      <c r="BI27" s="10">
        <v>6689.7606500000002</v>
      </c>
    </row>
    <row r="28" spans="1:61" x14ac:dyDescent="0.2">
      <c r="A28" s="6" t="s">
        <v>81</v>
      </c>
      <c r="B28" s="6" t="s">
        <v>82</v>
      </c>
      <c r="C28" s="10">
        <v>2683.5712400000002</v>
      </c>
      <c r="D28" s="10">
        <v>124264.06869</v>
      </c>
      <c r="E28" s="10">
        <v>876.41909999999996</v>
      </c>
      <c r="F28" s="10"/>
      <c r="G28" s="10">
        <v>1951.3365699999999</v>
      </c>
      <c r="H28" s="10">
        <v>121711.51431</v>
      </c>
      <c r="I28" s="10">
        <v>847.84325000000001</v>
      </c>
      <c r="J28" s="10"/>
      <c r="K28" s="15">
        <v>259</v>
      </c>
      <c r="L28" s="15">
        <v>18979</v>
      </c>
      <c r="M28" s="15">
        <v>1282</v>
      </c>
      <c r="N28" s="15"/>
      <c r="O28" s="15">
        <v>76833.460000000006</v>
      </c>
      <c r="P28" s="10">
        <v>122893.45579000001</v>
      </c>
      <c r="Q28" s="15">
        <v>18844</v>
      </c>
      <c r="R28" s="10">
        <v>11012.60706</v>
      </c>
      <c r="S28" s="15">
        <v>3744</v>
      </c>
      <c r="T28" s="10"/>
      <c r="U28" s="15"/>
      <c r="V28" s="10">
        <v>7877.2631799999999</v>
      </c>
      <c r="W28" s="15">
        <v>2601</v>
      </c>
      <c r="X28" s="15">
        <v>10631</v>
      </c>
      <c r="Y28" s="15">
        <v>103323</v>
      </c>
      <c r="Z28" s="15">
        <v>7101</v>
      </c>
      <c r="AA28" s="15"/>
      <c r="AB28" s="15">
        <v>4563</v>
      </c>
      <c r="AC28" s="15">
        <v>3013</v>
      </c>
      <c r="AD28" s="15">
        <v>63</v>
      </c>
      <c r="AE28" s="15">
        <v>1397</v>
      </c>
      <c r="AF28" s="10">
        <v>75480.996079999997</v>
      </c>
      <c r="AG28" s="15">
        <v>2085</v>
      </c>
      <c r="AH28" s="15">
        <v>3902</v>
      </c>
      <c r="AI28" s="15">
        <v>140</v>
      </c>
      <c r="AJ28" s="15">
        <v>12</v>
      </c>
      <c r="AK28" s="10">
        <v>140840.92554</v>
      </c>
      <c r="AL28" s="10">
        <v>260843.43698999999</v>
      </c>
      <c r="AM28" s="10">
        <v>-8242.7295300000005</v>
      </c>
      <c r="AN28" s="10">
        <v>1550.1549199999999</v>
      </c>
      <c r="AO28" s="15">
        <v>17</v>
      </c>
      <c r="AP28" s="10">
        <v>5575</v>
      </c>
      <c r="AQ28" s="15">
        <v>78</v>
      </c>
      <c r="AR28" s="10">
        <v>7203.6313700000001</v>
      </c>
      <c r="AS28" s="15">
        <v>5408</v>
      </c>
      <c r="AT28" s="10">
        <v>350797.64588999999</v>
      </c>
      <c r="AU28" s="15">
        <v>496</v>
      </c>
      <c r="AV28" s="10">
        <v>39658.240189999997</v>
      </c>
      <c r="AW28" s="15">
        <v>698</v>
      </c>
      <c r="AX28" s="10">
        <v>44516.213159999999</v>
      </c>
      <c r="AY28" s="15">
        <v>26</v>
      </c>
      <c r="AZ28" s="10">
        <v>1559.8530599999999</v>
      </c>
      <c r="BA28" s="10">
        <v>6775.5217700000003</v>
      </c>
      <c r="BB28" s="15">
        <v>30</v>
      </c>
      <c r="BC28" s="10">
        <v>3342.87354</v>
      </c>
      <c r="BD28" s="15"/>
      <c r="BE28" s="10"/>
      <c r="BF28" s="15">
        <v>173</v>
      </c>
      <c r="BG28" s="10">
        <v>438.24599999999998</v>
      </c>
      <c r="BH28" s="15"/>
      <c r="BI28" s="10"/>
    </row>
    <row r="29" spans="1:61" x14ac:dyDescent="0.2">
      <c r="A29" s="6" t="s">
        <v>83</v>
      </c>
      <c r="B29" s="6" t="s">
        <v>84</v>
      </c>
      <c r="C29" s="10">
        <v>1030.4599800000001</v>
      </c>
      <c r="D29" s="10">
        <v>860318.49925999995</v>
      </c>
      <c r="E29" s="10">
        <v>43224.42368</v>
      </c>
      <c r="F29" s="10"/>
      <c r="G29" s="10">
        <v>1119.31655</v>
      </c>
      <c r="H29" s="10">
        <v>850653.95759999997</v>
      </c>
      <c r="I29" s="10">
        <v>42101.816930000001</v>
      </c>
      <c r="J29" s="10"/>
      <c r="K29" s="15">
        <v>187</v>
      </c>
      <c r="L29" s="15">
        <v>162216</v>
      </c>
      <c r="M29" s="15">
        <v>8982</v>
      </c>
      <c r="N29" s="15"/>
      <c r="O29" s="15"/>
      <c r="P29" s="10">
        <v>851773.27414999995</v>
      </c>
      <c r="Q29" s="15">
        <v>162407</v>
      </c>
      <c r="R29" s="10">
        <v>29203.8632</v>
      </c>
      <c r="S29" s="15">
        <v>9759</v>
      </c>
      <c r="T29" s="10">
        <v>920.59457999999995</v>
      </c>
      <c r="U29" s="15">
        <v>515</v>
      </c>
      <c r="V29" s="10">
        <v>18707.58353</v>
      </c>
      <c r="W29" s="15">
        <v>6178</v>
      </c>
      <c r="X29" s="15">
        <v>24629</v>
      </c>
      <c r="Y29" s="15">
        <v>364409</v>
      </c>
      <c r="Z29" s="15">
        <v>20835</v>
      </c>
      <c r="AA29" s="15"/>
      <c r="AB29" s="15">
        <v>10343</v>
      </c>
      <c r="AC29" s="15">
        <v>9852</v>
      </c>
      <c r="AD29" s="15">
        <v>592</v>
      </c>
      <c r="AE29" s="15">
        <v>2888</v>
      </c>
      <c r="AF29" s="10">
        <v>206154.06513999999</v>
      </c>
      <c r="AG29" s="15">
        <v>1028</v>
      </c>
      <c r="AH29" s="15">
        <v>8824</v>
      </c>
      <c r="AI29" s="15">
        <v>695</v>
      </c>
      <c r="AJ29" s="15"/>
      <c r="AK29" s="10">
        <v>84959.340899999996</v>
      </c>
      <c r="AL29" s="10">
        <v>667011.14671999996</v>
      </c>
      <c r="AM29" s="10">
        <v>61589.385739999998</v>
      </c>
      <c r="AN29" s="10"/>
      <c r="AO29" s="15">
        <v>40</v>
      </c>
      <c r="AP29" s="10">
        <v>17274.674999999999</v>
      </c>
      <c r="AQ29" s="15">
        <v>138</v>
      </c>
      <c r="AR29" s="10">
        <v>14221.162689999999</v>
      </c>
      <c r="AS29" s="15">
        <v>8974</v>
      </c>
      <c r="AT29" s="10">
        <v>663413.62161999999</v>
      </c>
      <c r="AU29" s="15">
        <v>700</v>
      </c>
      <c r="AV29" s="10">
        <v>57061.028310000002</v>
      </c>
      <c r="AW29" s="15"/>
      <c r="AX29" s="10"/>
      <c r="AY29" s="15"/>
      <c r="AZ29" s="10"/>
      <c r="BA29" s="10">
        <v>4778.9569199999996</v>
      </c>
      <c r="BB29" s="15">
        <v>4405</v>
      </c>
      <c r="BC29" s="10">
        <v>203813.06229999999</v>
      </c>
      <c r="BD29" s="15"/>
      <c r="BE29" s="10"/>
      <c r="BF29" s="15"/>
      <c r="BG29" s="10"/>
      <c r="BH29" s="15"/>
      <c r="BI29" s="10"/>
    </row>
    <row r="30" spans="1:61" x14ac:dyDescent="0.2">
      <c r="A30" s="6" t="s">
        <v>85</v>
      </c>
      <c r="B30" s="6" t="s">
        <v>86</v>
      </c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0"/>
      <c r="Q30" s="15"/>
      <c r="R30" s="10"/>
      <c r="S30" s="15"/>
      <c r="T30" s="10"/>
      <c r="U30" s="15"/>
      <c r="V30" s="10"/>
      <c r="W30" s="15"/>
      <c r="X30" s="15"/>
      <c r="Y30" s="15"/>
      <c r="Z30" s="15"/>
      <c r="AA30" s="15"/>
      <c r="AB30" s="15">
        <v>1</v>
      </c>
      <c r="AC30" s="15">
        <v>1</v>
      </c>
      <c r="AD30" s="15"/>
      <c r="AE30" s="15"/>
      <c r="AF30" s="10"/>
      <c r="AG30" s="15">
        <v>1</v>
      </c>
      <c r="AH30" s="15"/>
      <c r="AI30" s="15"/>
      <c r="AJ30" s="15"/>
      <c r="AK30" s="10">
        <v>165.3</v>
      </c>
      <c r="AL30" s="10"/>
      <c r="AM30" s="10"/>
      <c r="AN30" s="10"/>
      <c r="AO30" s="15"/>
      <c r="AP30" s="10"/>
      <c r="AQ30" s="15"/>
      <c r="AR30" s="10"/>
      <c r="AS30" s="15">
        <v>1</v>
      </c>
      <c r="AT30" s="10">
        <v>165.3</v>
      </c>
      <c r="AU30" s="15"/>
      <c r="AV30" s="10"/>
      <c r="AW30" s="15"/>
      <c r="AX30" s="10"/>
      <c r="AY30" s="15"/>
      <c r="AZ30" s="10"/>
      <c r="BA30" s="10"/>
      <c r="BB30" s="15"/>
      <c r="BC30" s="10"/>
      <c r="BD30" s="15"/>
      <c r="BE30" s="10"/>
      <c r="BF30" s="15"/>
      <c r="BG30" s="10"/>
      <c r="BH30" s="15"/>
      <c r="BI30" s="10"/>
    </row>
    <row r="31" spans="1:61" x14ac:dyDescent="0.2">
      <c r="A31" s="6" t="s">
        <v>87</v>
      </c>
      <c r="B31" s="6" t="s">
        <v>88</v>
      </c>
      <c r="C31" s="10">
        <v>1135034.5842299999</v>
      </c>
      <c r="D31" s="10">
        <v>1018677.62105</v>
      </c>
      <c r="E31" s="10">
        <v>9186.3086999999996</v>
      </c>
      <c r="F31" s="10"/>
      <c r="G31" s="10">
        <v>1077764.5524299999</v>
      </c>
      <c r="H31" s="10">
        <v>981769.85340000002</v>
      </c>
      <c r="I31" s="10">
        <v>7671.0471200000002</v>
      </c>
      <c r="J31" s="10"/>
      <c r="K31" s="15">
        <v>240457</v>
      </c>
      <c r="L31" s="15">
        <v>160027</v>
      </c>
      <c r="M31" s="15">
        <v>14617</v>
      </c>
      <c r="N31" s="15"/>
      <c r="O31" s="15">
        <v>283292</v>
      </c>
      <c r="P31" s="10">
        <v>2114243.44893</v>
      </c>
      <c r="Q31" s="15">
        <v>392253</v>
      </c>
      <c r="R31" s="10">
        <v>80128.997950000004</v>
      </c>
      <c r="S31" s="15">
        <v>27488</v>
      </c>
      <c r="T31" s="10">
        <v>1978.8485900000001</v>
      </c>
      <c r="U31" s="15">
        <v>691</v>
      </c>
      <c r="V31" s="10">
        <v>37373.711640000001</v>
      </c>
      <c r="W31" s="15">
        <v>12064</v>
      </c>
      <c r="X31" s="15">
        <v>455909</v>
      </c>
      <c r="Y31" s="15">
        <v>321124</v>
      </c>
      <c r="Z31" s="15">
        <v>37921</v>
      </c>
      <c r="AA31" s="15"/>
      <c r="AB31" s="15">
        <v>18595</v>
      </c>
      <c r="AC31" s="15">
        <v>19921</v>
      </c>
      <c r="AD31" s="15">
        <v>102</v>
      </c>
      <c r="AE31" s="15">
        <v>5339</v>
      </c>
      <c r="AF31" s="10">
        <v>340709.94971000002</v>
      </c>
      <c r="AG31" s="15">
        <v>9902</v>
      </c>
      <c r="AH31" s="15">
        <v>10613</v>
      </c>
      <c r="AI31" s="15">
        <v>330</v>
      </c>
      <c r="AJ31" s="15">
        <v>4</v>
      </c>
      <c r="AK31" s="10">
        <v>668097.37159</v>
      </c>
      <c r="AL31" s="10">
        <v>789688.08822000003</v>
      </c>
      <c r="AM31" s="10">
        <v>33774.079259999999</v>
      </c>
      <c r="AN31" s="10">
        <v>785.22659999999996</v>
      </c>
      <c r="AO31" s="15">
        <v>132</v>
      </c>
      <c r="AP31" s="10">
        <v>48777.73</v>
      </c>
      <c r="AQ31" s="15">
        <v>321</v>
      </c>
      <c r="AR31" s="10">
        <v>34326.125070000002</v>
      </c>
      <c r="AS31" s="15">
        <v>16888</v>
      </c>
      <c r="AT31" s="10">
        <v>1105398.74181</v>
      </c>
      <c r="AU31" s="15">
        <v>3178</v>
      </c>
      <c r="AV31" s="10">
        <v>270068.08953</v>
      </c>
      <c r="AW31" s="15">
        <v>1396</v>
      </c>
      <c r="AX31" s="10">
        <v>106414.61195000001</v>
      </c>
      <c r="AY31" s="15">
        <v>195</v>
      </c>
      <c r="AZ31" s="10">
        <v>15709.21206</v>
      </c>
      <c r="BA31" s="10">
        <v>15997.49984</v>
      </c>
      <c r="BB31" s="15">
        <v>8313</v>
      </c>
      <c r="BC31" s="10">
        <v>320953.78551000002</v>
      </c>
      <c r="BD31" s="15"/>
      <c r="BE31" s="10"/>
      <c r="BF31" s="15">
        <v>13</v>
      </c>
      <c r="BG31" s="10">
        <v>54.09</v>
      </c>
      <c r="BH31" s="15"/>
      <c r="BI31" s="10"/>
    </row>
    <row r="32" spans="1:61" x14ac:dyDescent="0.2">
      <c r="A32" s="6" t="s">
        <v>89</v>
      </c>
      <c r="B32" s="6" t="s">
        <v>90</v>
      </c>
      <c r="C32" s="10">
        <v>435865.82944</v>
      </c>
      <c r="D32" s="10">
        <v>137638.67642999999</v>
      </c>
      <c r="E32" s="10">
        <v>2784.0806699999998</v>
      </c>
      <c r="F32" s="10"/>
      <c r="G32" s="10">
        <v>420087.68637000001</v>
      </c>
      <c r="H32" s="10">
        <v>129618.67485</v>
      </c>
      <c r="I32" s="10">
        <v>2583.0859099999998</v>
      </c>
      <c r="J32" s="10"/>
      <c r="K32" s="15">
        <v>73635</v>
      </c>
      <c r="L32" s="15">
        <v>27763</v>
      </c>
      <c r="M32" s="15">
        <v>4649</v>
      </c>
      <c r="N32" s="15"/>
      <c r="O32" s="15">
        <v>140784.73000000001</v>
      </c>
      <c r="P32" s="10">
        <v>565892.09485999995</v>
      </c>
      <c r="Q32" s="15">
        <v>102799</v>
      </c>
      <c r="R32" s="10">
        <v>21192.92654</v>
      </c>
      <c r="S32" s="15">
        <v>6196</v>
      </c>
      <c r="T32" s="10">
        <v>1012.60312</v>
      </c>
      <c r="U32" s="15">
        <v>319</v>
      </c>
      <c r="V32" s="10">
        <v>12567.912410000001</v>
      </c>
      <c r="W32" s="15">
        <v>3915</v>
      </c>
      <c r="X32" s="15">
        <v>184621</v>
      </c>
      <c r="Y32" s="15">
        <v>32530</v>
      </c>
      <c r="Z32" s="15">
        <v>673</v>
      </c>
      <c r="AA32" s="15"/>
      <c r="AB32" s="15">
        <v>5590</v>
      </c>
      <c r="AC32" s="15">
        <v>5495</v>
      </c>
      <c r="AD32" s="15">
        <v>213</v>
      </c>
      <c r="AE32" s="15">
        <v>1756</v>
      </c>
      <c r="AF32" s="10">
        <v>98700.938779999997</v>
      </c>
      <c r="AG32" s="15">
        <v>5031</v>
      </c>
      <c r="AH32" s="15">
        <v>789</v>
      </c>
      <c r="AI32" s="15">
        <v>121</v>
      </c>
      <c r="AJ32" s="15">
        <v>1</v>
      </c>
      <c r="AK32" s="10">
        <v>360932.00964</v>
      </c>
      <c r="AL32" s="10">
        <v>67977.219330000007</v>
      </c>
      <c r="AM32" s="10">
        <v>19164.414970000002</v>
      </c>
      <c r="AN32" s="10">
        <v>80.995999999999995</v>
      </c>
      <c r="AO32" s="15">
        <v>26</v>
      </c>
      <c r="AP32" s="10">
        <v>10100</v>
      </c>
      <c r="AQ32" s="15">
        <v>88</v>
      </c>
      <c r="AR32" s="10">
        <v>14092.05841</v>
      </c>
      <c r="AS32" s="15">
        <v>5550</v>
      </c>
      <c r="AT32" s="10">
        <v>391117.84578999999</v>
      </c>
      <c r="AU32" s="15">
        <v>157</v>
      </c>
      <c r="AV32" s="10">
        <v>13680.32077</v>
      </c>
      <c r="AW32" s="15">
        <v>423</v>
      </c>
      <c r="AX32" s="10">
        <v>29620.582719999999</v>
      </c>
      <c r="AY32" s="15">
        <v>2</v>
      </c>
      <c r="AZ32" s="10">
        <v>92.5</v>
      </c>
      <c r="BA32" s="10">
        <v>5998.8609999999999</v>
      </c>
      <c r="BB32" s="15">
        <v>2199</v>
      </c>
      <c r="BC32" s="10">
        <v>89932.515769999998</v>
      </c>
      <c r="BD32" s="15"/>
      <c r="BE32" s="10"/>
      <c r="BF32" s="15"/>
      <c r="BG32" s="10"/>
      <c r="BH32" s="15">
        <v>37</v>
      </c>
      <c r="BI32" s="10">
        <v>5926.1997600000004</v>
      </c>
    </row>
    <row r="33" spans="1:61" x14ac:dyDescent="0.2">
      <c r="A33" s="6" t="s">
        <v>91</v>
      </c>
      <c r="B33" s="6" t="s">
        <v>92</v>
      </c>
      <c r="C33" s="10">
        <v>604270.15431000001</v>
      </c>
      <c r="D33" s="10">
        <v>46195.405469999998</v>
      </c>
      <c r="E33" s="10">
        <v>15899.902029999999</v>
      </c>
      <c r="F33" s="10"/>
      <c r="G33" s="10">
        <v>587807.03937999997</v>
      </c>
      <c r="H33" s="10">
        <v>45078.950839999998</v>
      </c>
      <c r="I33" s="10">
        <v>15638.08196</v>
      </c>
      <c r="J33" s="10"/>
      <c r="K33" s="15">
        <v>124927</v>
      </c>
      <c r="L33" s="15">
        <v>8685</v>
      </c>
      <c r="M33" s="15">
        <v>2474</v>
      </c>
      <c r="N33" s="15"/>
      <c r="O33" s="15"/>
      <c r="P33" s="10">
        <v>640662.23178000003</v>
      </c>
      <c r="Q33" s="15">
        <v>135170</v>
      </c>
      <c r="R33" s="10">
        <v>16660.179329999999</v>
      </c>
      <c r="S33" s="15">
        <v>6890</v>
      </c>
      <c r="T33" s="10">
        <v>210.98223999999999</v>
      </c>
      <c r="U33" s="15">
        <v>180</v>
      </c>
      <c r="V33" s="10">
        <v>6645.8690900000001</v>
      </c>
      <c r="W33" s="15">
        <v>2441</v>
      </c>
      <c r="X33" s="15">
        <v>224416</v>
      </c>
      <c r="Y33" s="15">
        <v>22120</v>
      </c>
      <c r="Z33" s="15">
        <v>4859</v>
      </c>
      <c r="AA33" s="15"/>
      <c r="AB33" s="15">
        <v>4882</v>
      </c>
      <c r="AC33" s="15">
        <v>4836</v>
      </c>
      <c r="AD33" s="15">
        <v>199</v>
      </c>
      <c r="AE33" s="15">
        <v>1082</v>
      </c>
      <c r="AF33" s="10">
        <v>68532.167979999998</v>
      </c>
      <c r="AG33" s="15">
        <v>4476</v>
      </c>
      <c r="AH33" s="15">
        <v>660</v>
      </c>
      <c r="AI33" s="15">
        <v>153</v>
      </c>
      <c r="AJ33" s="15"/>
      <c r="AK33" s="10">
        <v>309740.34581999999</v>
      </c>
      <c r="AL33" s="10">
        <v>44706.977050000001</v>
      </c>
      <c r="AM33" s="10">
        <v>11696.540370000001</v>
      </c>
      <c r="AN33" s="10"/>
      <c r="AO33" s="15">
        <v>25</v>
      </c>
      <c r="AP33" s="10">
        <v>9243.23</v>
      </c>
      <c r="AQ33" s="15">
        <v>83</v>
      </c>
      <c r="AR33" s="10">
        <v>9030.91201</v>
      </c>
      <c r="AS33" s="15">
        <v>4558</v>
      </c>
      <c r="AT33" s="10">
        <v>301453.31890999997</v>
      </c>
      <c r="AU33" s="15">
        <v>470</v>
      </c>
      <c r="AV33" s="10">
        <v>34719.861949999999</v>
      </c>
      <c r="AW33" s="15">
        <v>218</v>
      </c>
      <c r="AX33" s="10">
        <v>14105.28016</v>
      </c>
      <c r="AY33" s="15">
        <v>34</v>
      </c>
      <c r="AZ33" s="10">
        <v>2343.07357</v>
      </c>
      <c r="BA33" s="10">
        <v>1543.1532999999999</v>
      </c>
      <c r="BB33" s="15">
        <v>2419</v>
      </c>
      <c r="BC33" s="10">
        <v>91996.784570000003</v>
      </c>
      <c r="BD33" s="15"/>
      <c r="BE33" s="10"/>
      <c r="BF33" s="15">
        <v>100</v>
      </c>
      <c r="BG33" s="10">
        <v>340.98349999999999</v>
      </c>
      <c r="BH33" s="15">
        <v>54</v>
      </c>
      <c r="BI33" s="10">
        <v>4205.4370799999997</v>
      </c>
    </row>
    <row r="34" spans="1:61" x14ac:dyDescent="0.2">
      <c r="A34" s="6" t="s">
        <v>93</v>
      </c>
      <c r="B34" s="6" t="s">
        <v>94</v>
      </c>
      <c r="C34" s="10">
        <v>6990843.8958299998</v>
      </c>
      <c r="D34" s="10">
        <v>11272044.4585</v>
      </c>
      <c r="E34" s="10">
        <v>570866.77316999994</v>
      </c>
      <c r="F34" s="10"/>
      <c r="G34" s="10">
        <v>6831166.1053200001</v>
      </c>
      <c r="H34" s="10">
        <v>10903924.299249999</v>
      </c>
      <c r="I34" s="10">
        <v>493190.91284</v>
      </c>
      <c r="J34" s="10"/>
      <c r="K34" s="15">
        <v>1045157</v>
      </c>
      <c r="L34" s="15">
        <v>1847867</v>
      </c>
      <c r="M34" s="15">
        <v>123584</v>
      </c>
      <c r="N34" s="15"/>
      <c r="O34" s="15">
        <v>3126170.31</v>
      </c>
      <c r="P34" s="10">
        <v>18203281.800609998</v>
      </c>
      <c r="Q34" s="15">
        <v>2979759</v>
      </c>
      <c r="R34" s="10">
        <v>380712.43753</v>
      </c>
      <c r="S34" s="15">
        <v>111623</v>
      </c>
      <c r="T34" s="10"/>
      <c r="U34" s="15"/>
      <c r="V34" s="10">
        <v>321105.88381000003</v>
      </c>
      <c r="W34" s="15">
        <v>93749</v>
      </c>
      <c r="X34" s="15">
        <v>2318458</v>
      </c>
      <c r="Y34" s="15">
        <v>3757791</v>
      </c>
      <c r="Z34" s="15">
        <v>320414</v>
      </c>
      <c r="AA34" s="15"/>
      <c r="AB34" s="15">
        <v>147234</v>
      </c>
      <c r="AC34" s="15">
        <v>175973</v>
      </c>
      <c r="AD34" s="15">
        <v>3052</v>
      </c>
      <c r="AE34" s="15">
        <v>52602</v>
      </c>
      <c r="AF34" s="10">
        <v>2896512.9662100002</v>
      </c>
      <c r="AG34" s="15">
        <v>65895</v>
      </c>
      <c r="AH34" s="15">
        <v>112310</v>
      </c>
      <c r="AI34" s="15">
        <v>21641</v>
      </c>
      <c r="AJ34" s="15">
        <v>73</v>
      </c>
      <c r="AK34" s="10">
        <v>4526425.3736500004</v>
      </c>
      <c r="AL34" s="10">
        <v>7970044.3284900002</v>
      </c>
      <c r="AM34" s="10">
        <v>1974428.51403</v>
      </c>
      <c r="AN34" s="10">
        <v>13099.609039999999</v>
      </c>
      <c r="AO34" s="15">
        <v>564</v>
      </c>
      <c r="AP34" s="10">
        <v>227684.64882</v>
      </c>
      <c r="AQ34" s="15">
        <v>2125</v>
      </c>
      <c r="AR34" s="10">
        <v>256430.59166999999</v>
      </c>
      <c r="AS34" s="15">
        <v>171713</v>
      </c>
      <c r="AT34" s="10">
        <v>11683807.568870001</v>
      </c>
      <c r="AU34" s="15">
        <v>3876</v>
      </c>
      <c r="AV34" s="10">
        <v>341646.50182</v>
      </c>
      <c r="AW34" s="15">
        <v>13661</v>
      </c>
      <c r="AX34" s="10">
        <v>1048239.77951</v>
      </c>
      <c r="AY34" s="15">
        <v>544</v>
      </c>
      <c r="AZ34" s="10">
        <v>59618.238940000003</v>
      </c>
      <c r="BA34" s="10">
        <v>83129.762019999995</v>
      </c>
      <c r="BB34" s="15">
        <v>81446</v>
      </c>
      <c r="BC34" s="10">
        <v>3358676.3019699999</v>
      </c>
      <c r="BD34" s="15"/>
      <c r="BE34" s="10"/>
      <c r="BF34" s="15"/>
      <c r="BG34" s="10"/>
      <c r="BH34" s="15"/>
      <c r="BI34" s="10"/>
    </row>
    <row r="35" spans="1:61" x14ac:dyDescent="0.2">
      <c r="A35" s="6" t="s">
        <v>95</v>
      </c>
      <c r="B35" s="6" t="s">
        <v>96</v>
      </c>
      <c r="C35" s="10">
        <v>177369.17225</v>
      </c>
      <c r="D35" s="10">
        <v>360545.24089999998</v>
      </c>
      <c r="E35" s="10">
        <v>27492.256539999998</v>
      </c>
      <c r="F35" s="10"/>
      <c r="G35" s="10">
        <v>172343.19407</v>
      </c>
      <c r="H35" s="10">
        <v>342809.29926</v>
      </c>
      <c r="I35" s="10">
        <v>22927.048569999999</v>
      </c>
      <c r="J35" s="10"/>
      <c r="K35" s="15">
        <v>27032</v>
      </c>
      <c r="L35" s="15">
        <v>49134</v>
      </c>
      <c r="M35" s="15">
        <v>2889</v>
      </c>
      <c r="N35" s="15"/>
      <c r="O35" s="15">
        <v>58031.43</v>
      </c>
      <c r="P35" s="10">
        <v>525529.11572</v>
      </c>
      <c r="Q35" s="15">
        <v>75275</v>
      </c>
      <c r="R35" s="10">
        <v>23426.236629999999</v>
      </c>
      <c r="S35" s="15">
        <v>6033</v>
      </c>
      <c r="T35" s="10">
        <v>354.33490999999998</v>
      </c>
      <c r="U35" s="15">
        <v>85</v>
      </c>
      <c r="V35" s="10">
        <v>10686.604289999999</v>
      </c>
      <c r="W35" s="15">
        <v>3092</v>
      </c>
      <c r="X35" s="15">
        <v>38963</v>
      </c>
      <c r="Y35" s="15">
        <v>118957</v>
      </c>
      <c r="Z35" s="15">
        <v>7599</v>
      </c>
      <c r="AA35" s="15"/>
      <c r="AB35" s="15">
        <v>6393</v>
      </c>
      <c r="AC35" s="15">
        <v>6237</v>
      </c>
      <c r="AD35" s="15">
        <v>124</v>
      </c>
      <c r="AE35" s="15">
        <v>1402</v>
      </c>
      <c r="AF35" s="10">
        <v>77020.713140000007</v>
      </c>
      <c r="AG35" s="15">
        <v>2364</v>
      </c>
      <c r="AH35" s="15">
        <v>4695</v>
      </c>
      <c r="AI35" s="15">
        <v>828</v>
      </c>
      <c r="AJ35" s="15">
        <v>4</v>
      </c>
      <c r="AK35" s="10">
        <v>137226.30838</v>
      </c>
      <c r="AL35" s="10">
        <v>262462.75511000003</v>
      </c>
      <c r="AM35" s="10">
        <v>59961.388429999999</v>
      </c>
      <c r="AN35" s="10">
        <v>485.6</v>
      </c>
      <c r="AO35" s="15">
        <v>12</v>
      </c>
      <c r="AP35" s="10">
        <v>4875</v>
      </c>
      <c r="AQ35" s="15">
        <v>91</v>
      </c>
      <c r="AR35" s="10">
        <v>8266.8518499999991</v>
      </c>
      <c r="AS35" s="15">
        <v>6342</v>
      </c>
      <c r="AT35" s="10">
        <v>344530.76895</v>
      </c>
      <c r="AU35" s="15">
        <v>618</v>
      </c>
      <c r="AV35" s="10">
        <v>42502.042690000002</v>
      </c>
      <c r="AW35" s="15">
        <v>5</v>
      </c>
      <c r="AX35" s="10">
        <v>434.11099999999999</v>
      </c>
      <c r="AY35" s="15"/>
      <c r="AZ35" s="10"/>
      <c r="BA35" s="10">
        <v>1627.13048</v>
      </c>
      <c r="BB35" s="15">
        <v>3638</v>
      </c>
      <c r="BC35" s="10">
        <v>137041.20183999999</v>
      </c>
      <c r="BD35" s="15"/>
      <c r="BE35" s="10"/>
      <c r="BF35" s="15"/>
      <c r="BG35" s="10"/>
      <c r="BH35" s="15">
        <v>20</v>
      </c>
      <c r="BI35" s="10">
        <v>2020.6559999999999</v>
      </c>
    </row>
    <row r="36" spans="1:61" x14ac:dyDescent="0.2">
      <c r="A36" s="6" t="s">
        <v>97</v>
      </c>
      <c r="B36" s="6" t="s">
        <v>98</v>
      </c>
      <c r="C36" s="10">
        <v>177907.61457000001</v>
      </c>
      <c r="D36" s="10">
        <v>105942.92948999999</v>
      </c>
      <c r="E36" s="10">
        <v>3426.6525799999999</v>
      </c>
      <c r="F36" s="10">
        <v>-0.01</v>
      </c>
      <c r="G36" s="10">
        <v>175928.84130999999</v>
      </c>
      <c r="H36" s="10">
        <v>100937.63284000001</v>
      </c>
      <c r="I36" s="10">
        <v>3088.5183099999999</v>
      </c>
      <c r="J36" s="10"/>
      <c r="K36" s="15">
        <v>27078</v>
      </c>
      <c r="L36" s="15">
        <v>12405</v>
      </c>
      <c r="M36" s="15">
        <v>1385</v>
      </c>
      <c r="N36" s="15"/>
      <c r="O36" s="15">
        <v>41983.37</v>
      </c>
      <c r="P36" s="10">
        <v>280539.22434999997</v>
      </c>
      <c r="Q36" s="15">
        <v>37517</v>
      </c>
      <c r="R36" s="10">
        <v>10176.01029</v>
      </c>
      <c r="S36" s="15">
        <v>2007</v>
      </c>
      <c r="T36" s="10">
        <v>759.90116999999998</v>
      </c>
      <c r="U36" s="15">
        <v>111</v>
      </c>
      <c r="V36" s="10">
        <v>6104.7994099999996</v>
      </c>
      <c r="W36" s="15">
        <v>1541</v>
      </c>
      <c r="X36" s="15">
        <v>58424</v>
      </c>
      <c r="Y36" s="15">
        <v>23020</v>
      </c>
      <c r="Z36" s="15">
        <v>3880</v>
      </c>
      <c r="AA36" s="15"/>
      <c r="AB36" s="15">
        <v>4026</v>
      </c>
      <c r="AC36" s="15">
        <v>3787</v>
      </c>
      <c r="AD36" s="15">
        <v>53</v>
      </c>
      <c r="AE36" s="15">
        <v>1276</v>
      </c>
      <c r="AF36" s="10">
        <v>82285.768450000003</v>
      </c>
      <c r="AG36" s="15">
        <v>2237</v>
      </c>
      <c r="AH36" s="15">
        <v>1550</v>
      </c>
      <c r="AI36" s="15">
        <v>113</v>
      </c>
      <c r="AJ36" s="15"/>
      <c r="AK36" s="10">
        <v>151770.20056999999</v>
      </c>
      <c r="AL36" s="10">
        <v>107896.95286999999</v>
      </c>
      <c r="AM36" s="10">
        <v>9869.9724200000001</v>
      </c>
      <c r="AN36" s="10"/>
      <c r="AO36" s="15">
        <v>3</v>
      </c>
      <c r="AP36" s="10">
        <v>1475</v>
      </c>
      <c r="AQ36" s="15">
        <v>30</v>
      </c>
      <c r="AR36" s="10">
        <v>2924.25351</v>
      </c>
      <c r="AS36" s="15">
        <v>3052</v>
      </c>
      <c r="AT36" s="10">
        <v>200454.02549999999</v>
      </c>
      <c r="AU36" s="15">
        <v>702</v>
      </c>
      <c r="AV36" s="10">
        <v>54813.874430000003</v>
      </c>
      <c r="AW36" s="15">
        <v>283</v>
      </c>
      <c r="AX36" s="10">
        <v>17494.261750000001</v>
      </c>
      <c r="AY36" s="15">
        <v>69</v>
      </c>
      <c r="AZ36" s="10">
        <v>5820.23344</v>
      </c>
      <c r="BA36" s="10"/>
      <c r="BB36" s="15">
        <v>1736</v>
      </c>
      <c r="BC36" s="10">
        <v>68441.451799999995</v>
      </c>
      <c r="BD36" s="15"/>
      <c r="BE36" s="10"/>
      <c r="BF36" s="15"/>
      <c r="BG36" s="10"/>
      <c r="BH36" s="15">
        <v>15</v>
      </c>
      <c r="BI36" s="10">
        <v>1618.84</v>
      </c>
    </row>
    <row r="37" spans="1:61" x14ac:dyDescent="0.2">
      <c r="A37" s="6" t="s">
        <v>99</v>
      </c>
      <c r="B37" s="6" t="s">
        <v>100</v>
      </c>
      <c r="C37" s="10">
        <v>318725.27039000002</v>
      </c>
      <c r="D37" s="10">
        <v>1894929.52789</v>
      </c>
      <c r="E37" s="10">
        <v>99090.142980000004</v>
      </c>
      <c r="F37" s="10"/>
      <c r="G37" s="10">
        <v>313576.31848999998</v>
      </c>
      <c r="H37" s="10">
        <v>1873505.1600899999</v>
      </c>
      <c r="I37" s="10">
        <v>99706.601420000006</v>
      </c>
      <c r="J37" s="10"/>
      <c r="K37" s="15">
        <v>96500</v>
      </c>
      <c r="L37" s="15">
        <v>696488</v>
      </c>
      <c r="M37" s="15">
        <v>28366</v>
      </c>
      <c r="N37" s="15"/>
      <c r="O37" s="15">
        <v>677792.38</v>
      </c>
      <c r="P37" s="10">
        <v>2187081.4785799999</v>
      </c>
      <c r="Q37" s="15">
        <v>792988</v>
      </c>
      <c r="R37" s="10">
        <v>51989.24682</v>
      </c>
      <c r="S37" s="15">
        <v>31592</v>
      </c>
      <c r="T37" s="10">
        <v>1463.4514300000001</v>
      </c>
      <c r="U37" s="15">
        <v>1244</v>
      </c>
      <c r="V37" s="10">
        <v>23950.955480000001</v>
      </c>
      <c r="W37" s="15">
        <v>14848</v>
      </c>
      <c r="X37" s="15">
        <v>213702</v>
      </c>
      <c r="Y37" s="15">
        <v>1251552</v>
      </c>
      <c r="Z37" s="15">
        <v>26585</v>
      </c>
      <c r="AA37" s="15"/>
      <c r="AB37" s="15">
        <v>19985</v>
      </c>
      <c r="AC37" s="15">
        <v>17072</v>
      </c>
      <c r="AD37" s="15">
        <v>1037</v>
      </c>
      <c r="AE37" s="15">
        <v>3140</v>
      </c>
      <c r="AF37" s="10">
        <v>237262.91143000001</v>
      </c>
      <c r="AG37" s="15">
        <v>16730</v>
      </c>
      <c r="AH37" s="15">
        <v>664</v>
      </c>
      <c r="AI37" s="15">
        <v>661</v>
      </c>
      <c r="AJ37" s="15"/>
      <c r="AK37" s="10">
        <v>1180005.7911</v>
      </c>
      <c r="AL37" s="10">
        <v>45480.435129999998</v>
      </c>
      <c r="AM37" s="10">
        <v>44866.885130000002</v>
      </c>
      <c r="AN37" s="10"/>
      <c r="AO37" s="15">
        <v>99</v>
      </c>
      <c r="AP37" s="10">
        <v>41332.39</v>
      </c>
      <c r="AQ37" s="15">
        <v>400</v>
      </c>
      <c r="AR37" s="10">
        <v>49515.492310000001</v>
      </c>
      <c r="AS37" s="15">
        <v>15773</v>
      </c>
      <c r="AT37" s="10">
        <v>1053801.2710299999</v>
      </c>
      <c r="AU37" s="15">
        <v>1122</v>
      </c>
      <c r="AV37" s="10">
        <v>80837.072889999996</v>
      </c>
      <c r="AW37" s="15">
        <v>557</v>
      </c>
      <c r="AX37" s="10">
        <v>39587.034209999998</v>
      </c>
      <c r="AY37" s="15">
        <v>76</v>
      </c>
      <c r="AZ37" s="10">
        <v>4466.7589099999996</v>
      </c>
      <c r="BA37" s="10">
        <v>4894.8411100000003</v>
      </c>
      <c r="BB37" s="15">
        <v>13596</v>
      </c>
      <c r="BC37" s="10">
        <v>813292.53035999998</v>
      </c>
      <c r="BD37" s="15"/>
      <c r="BE37" s="10"/>
      <c r="BF37" s="15">
        <v>5</v>
      </c>
      <c r="BG37" s="10">
        <v>52.984000000000002</v>
      </c>
      <c r="BH37" s="15">
        <v>40</v>
      </c>
      <c r="BI37" s="10">
        <v>2119.20649</v>
      </c>
    </row>
    <row r="38" spans="1:61" x14ac:dyDescent="0.2">
      <c r="A38" s="6" t="s">
        <v>101</v>
      </c>
      <c r="B38" s="6" t="s">
        <v>102</v>
      </c>
      <c r="C38" s="10"/>
      <c r="D38" s="10">
        <v>0.33711000000000002</v>
      </c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>
        <v>6.67</v>
      </c>
      <c r="P38" s="10"/>
      <c r="Q38" s="15"/>
      <c r="R38" s="10">
        <v>0.33711000000000002</v>
      </c>
      <c r="S38" s="15">
        <v>1</v>
      </c>
      <c r="T38" s="10"/>
      <c r="U38" s="15"/>
      <c r="V38" s="10"/>
      <c r="W38" s="15"/>
      <c r="X38" s="15"/>
      <c r="Y38" s="15">
        <v>1</v>
      </c>
      <c r="Z38" s="15"/>
      <c r="AA38" s="15"/>
      <c r="AB38" s="15">
        <v>4</v>
      </c>
      <c r="AC38" s="15">
        <v>7</v>
      </c>
      <c r="AD38" s="15">
        <v>2</v>
      </c>
      <c r="AE38" s="15">
        <v>1</v>
      </c>
      <c r="AF38" s="10">
        <v>10</v>
      </c>
      <c r="AG38" s="15">
        <v>4</v>
      </c>
      <c r="AH38" s="15">
        <v>3</v>
      </c>
      <c r="AI38" s="15"/>
      <c r="AJ38" s="15"/>
      <c r="AK38" s="10">
        <v>968.05798000000004</v>
      </c>
      <c r="AL38" s="10">
        <v>480.09291000000002</v>
      </c>
      <c r="AM38" s="10"/>
      <c r="AN38" s="10"/>
      <c r="AO38" s="15">
        <v>1</v>
      </c>
      <c r="AP38" s="10">
        <v>475</v>
      </c>
      <c r="AQ38" s="15"/>
      <c r="AR38" s="10"/>
      <c r="AS38" s="15">
        <v>6</v>
      </c>
      <c r="AT38" s="10">
        <v>973.15089</v>
      </c>
      <c r="AU38" s="15"/>
      <c r="AV38" s="10"/>
      <c r="AW38" s="15"/>
      <c r="AX38" s="10"/>
      <c r="AY38" s="15"/>
      <c r="AZ38" s="10"/>
      <c r="BA38" s="10">
        <v>435.87599999999998</v>
      </c>
      <c r="BB38" s="15"/>
      <c r="BC38" s="10"/>
      <c r="BD38" s="15"/>
      <c r="BE38" s="10"/>
      <c r="BF38" s="15"/>
      <c r="BG38" s="10"/>
      <c r="BH38" s="15"/>
      <c r="BI38" s="10"/>
    </row>
    <row r="39" spans="1:61" x14ac:dyDescent="0.2">
      <c r="A39" s="6" t="s">
        <v>103</v>
      </c>
      <c r="B39" s="6" t="s">
        <v>104</v>
      </c>
      <c r="C39" s="10">
        <v>224865.32548999999</v>
      </c>
      <c r="D39" s="10">
        <v>42581.216829999998</v>
      </c>
      <c r="E39" s="10">
        <v>12254.98857</v>
      </c>
      <c r="F39" s="10"/>
      <c r="G39" s="10">
        <v>220374.00533000001</v>
      </c>
      <c r="H39" s="10">
        <v>42748.540869999997</v>
      </c>
      <c r="I39" s="10">
        <v>12316.015939999999</v>
      </c>
      <c r="J39" s="10"/>
      <c r="K39" s="15">
        <v>52818</v>
      </c>
      <c r="L39" s="15">
        <v>8820</v>
      </c>
      <c r="M39" s="15">
        <v>1751</v>
      </c>
      <c r="N39" s="15"/>
      <c r="O39" s="15">
        <v>62201.38</v>
      </c>
      <c r="P39" s="10">
        <v>263122.54619999998</v>
      </c>
      <c r="Q39" s="15">
        <v>61617</v>
      </c>
      <c r="R39" s="10">
        <v>7412.86337</v>
      </c>
      <c r="S39" s="15">
        <v>3227</v>
      </c>
      <c r="T39" s="10">
        <v>114.23062</v>
      </c>
      <c r="U39" s="15">
        <v>166</v>
      </c>
      <c r="V39" s="10">
        <v>2974.63663</v>
      </c>
      <c r="W39" s="15">
        <v>1196</v>
      </c>
      <c r="X39" s="15">
        <v>114359</v>
      </c>
      <c r="Y39" s="15">
        <v>12671</v>
      </c>
      <c r="Z39" s="15">
        <v>2663</v>
      </c>
      <c r="AA39" s="15"/>
      <c r="AB39" s="15">
        <v>3135</v>
      </c>
      <c r="AC39" s="15">
        <v>3073</v>
      </c>
      <c r="AD39" s="15">
        <v>119</v>
      </c>
      <c r="AE39" s="15">
        <v>560</v>
      </c>
      <c r="AF39" s="10">
        <v>30520.002110000001</v>
      </c>
      <c r="AG39" s="15">
        <v>2767</v>
      </c>
      <c r="AH39" s="15">
        <v>305</v>
      </c>
      <c r="AI39" s="15">
        <v>85</v>
      </c>
      <c r="AJ39" s="15">
        <v>1</v>
      </c>
      <c r="AK39" s="10">
        <v>200570.97558999999</v>
      </c>
      <c r="AL39" s="10">
        <v>21476.07647</v>
      </c>
      <c r="AM39" s="10">
        <v>6768.9909100000004</v>
      </c>
      <c r="AN39" s="10">
        <v>376.1</v>
      </c>
      <c r="AO39" s="15">
        <v>2</v>
      </c>
      <c r="AP39" s="10">
        <v>950</v>
      </c>
      <c r="AQ39" s="15">
        <v>61</v>
      </c>
      <c r="AR39" s="10">
        <v>6249.05771</v>
      </c>
      <c r="AS39" s="15">
        <v>2781</v>
      </c>
      <c r="AT39" s="10">
        <v>200781.99353000001</v>
      </c>
      <c r="AU39" s="15">
        <v>229</v>
      </c>
      <c r="AV39" s="10">
        <v>14442.10082</v>
      </c>
      <c r="AW39" s="15">
        <v>1</v>
      </c>
      <c r="AX39" s="10">
        <v>-26.25</v>
      </c>
      <c r="AY39" s="15"/>
      <c r="AZ39" s="10"/>
      <c r="BA39" s="10">
        <v>2108.5390000000002</v>
      </c>
      <c r="BB39" s="15">
        <v>1883</v>
      </c>
      <c r="BC39" s="10">
        <v>73323.812560000006</v>
      </c>
      <c r="BD39" s="15"/>
      <c r="BE39" s="10"/>
      <c r="BF39" s="15"/>
      <c r="BG39" s="10"/>
      <c r="BH39" s="15"/>
      <c r="BI39" s="10"/>
    </row>
    <row r="40" spans="1:61" x14ac:dyDescent="0.2">
      <c r="A40" s="6" t="s">
        <v>105</v>
      </c>
      <c r="B40" s="6" t="s">
        <v>106</v>
      </c>
      <c r="C40" s="10">
        <v>684767.07935999997</v>
      </c>
      <c r="D40" s="10">
        <v>4926005.5661199996</v>
      </c>
      <c r="E40" s="10">
        <v>185700.14092999999</v>
      </c>
      <c r="F40" s="10"/>
      <c r="G40" s="10">
        <v>710560.94241999998</v>
      </c>
      <c r="H40" s="10">
        <v>4916195.2978499997</v>
      </c>
      <c r="I40" s="10">
        <v>159424.10535999999</v>
      </c>
      <c r="J40" s="10"/>
      <c r="K40" s="15">
        <v>89196</v>
      </c>
      <c r="L40" s="15">
        <v>969097</v>
      </c>
      <c r="M40" s="15">
        <v>33984</v>
      </c>
      <c r="N40" s="15"/>
      <c r="O40" s="15">
        <v>648179.55000000005</v>
      </c>
      <c r="P40" s="10">
        <v>5538877.3713499997</v>
      </c>
      <c r="Q40" s="15">
        <v>1043701</v>
      </c>
      <c r="R40" s="10">
        <v>199791.94768000001</v>
      </c>
      <c r="S40" s="15">
        <v>58926</v>
      </c>
      <c r="T40" s="10">
        <v>22614.063320000001</v>
      </c>
      <c r="U40" s="15">
        <v>4374</v>
      </c>
      <c r="V40" s="10">
        <v>105282.61023000001</v>
      </c>
      <c r="W40" s="15">
        <v>36256</v>
      </c>
      <c r="X40" s="15">
        <v>152839</v>
      </c>
      <c r="Y40" s="15">
        <v>1751808</v>
      </c>
      <c r="Z40" s="15">
        <v>67159</v>
      </c>
      <c r="AA40" s="15"/>
      <c r="AB40" s="15">
        <v>39980</v>
      </c>
      <c r="AC40" s="15">
        <v>38565</v>
      </c>
      <c r="AD40" s="15">
        <v>239</v>
      </c>
      <c r="AE40" s="15">
        <v>11546</v>
      </c>
      <c r="AF40" s="10">
        <v>720152.35372000001</v>
      </c>
      <c r="AG40" s="15">
        <v>6194</v>
      </c>
      <c r="AH40" s="15">
        <v>32830</v>
      </c>
      <c r="AI40" s="15">
        <v>2928</v>
      </c>
      <c r="AJ40" s="15">
        <v>6</v>
      </c>
      <c r="AK40" s="10">
        <v>445055.64371999999</v>
      </c>
      <c r="AL40" s="10">
        <v>2134876.8063500002</v>
      </c>
      <c r="AM40" s="10">
        <v>230292.52236</v>
      </c>
      <c r="AN40" s="10">
        <v>376.76</v>
      </c>
      <c r="AO40" s="15">
        <v>168</v>
      </c>
      <c r="AP40" s="10">
        <v>74480.80399</v>
      </c>
      <c r="AQ40" s="15">
        <v>563</v>
      </c>
      <c r="AR40" s="10">
        <v>58448.873930000002</v>
      </c>
      <c r="AS40" s="15">
        <v>35268</v>
      </c>
      <c r="AT40" s="10">
        <v>2214558.6845999998</v>
      </c>
      <c r="AU40" s="15">
        <v>3031</v>
      </c>
      <c r="AV40" s="10">
        <v>232820.84755000001</v>
      </c>
      <c r="AW40" s="15">
        <v>3679</v>
      </c>
      <c r="AX40" s="10">
        <v>242046.69201999999</v>
      </c>
      <c r="AY40" s="15">
        <v>337</v>
      </c>
      <c r="AZ40" s="10">
        <v>22672.29853</v>
      </c>
      <c r="BA40" s="10">
        <v>13223.661889999999</v>
      </c>
      <c r="BB40" s="15">
        <v>15306</v>
      </c>
      <c r="BC40" s="10">
        <v>563234.29838000005</v>
      </c>
      <c r="BD40" s="15"/>
      <c r="BE40" s="10"/>
      <c r="BF40" s="15">
        <v>92</v>
      </c>
      <c r="BG40" s="10">
        <v>625.27446999999995</v>
      </c>
      <c r="BH40" s="15">
        <v>467</v>
      </c>
      <c r="BI40" s="10">
        <v>26277.480780000002</v>
      </c>
    </row>
    <row r="41" spans="1:61" x14ac:dyDescent="0.2">
      <c r="A41" s="6" t="s">
        <v>107</v>
      </c>
      <c r="B41" s="6" t="s">
        <v>108</v>
      </c>
      <c r="C41" s="10">
        <v>913.20603000000006</v>
      </c>
      <c r="D41" s="10">
        <v>68364.655740000002</v>
      </c>
      <c r="E41" s="10">
        <v>3691.6061500000001</v>
      </c>
      <c r="F41" s="10"/>
      <c r="G41" s="10">
        <v>939.46365000000003</v>
      </c>
      <c r="H41" s="10">
        <v>66078.904120000007</v>
      </c>
      <c r="I41" s="10">
        <v>3621.1075900000001</v>
      </c>
      <c r="J41" s="10"/>
      <c r="K41" s="15">
        <v>149</v>
      </c>
      <c r="L41" s="15">
        <v>8914</v>
      </c>
      <c r="M41" s="15">
        <v>716</v>
      </c>
      <c r="N41" s="15"/>
      <c r="O41" s="15">
        <v>4084.22</v>
      </c>
      <c r="P41" s="10">
        <v>69883.092839999998</v>
      </c>
      <c r="Q41" s="15">
        <v>9373</v>
      </c>
      <c r="R41" s="10">
        <v>2137.4566500000001</v>
      </c>
      <c r="S41" s="15">
        <v>971</v>
      </c>
      <c r="T41" s="10">
        <v>151.89268000000001</v>
      </c>
      <c r="U41" s="15">
        <v>159</v>
      </c>
      <c r="V41" s="10">
        <v>2653.7093100000002</v>
      </c>
      <c r="W41" s="15">
        <v>652</v>
      </c>
      <c r="X41" s="15">
        <v>937</v>
      </c>
      <c r="Y41" s="15">
        <v>42517</v>
      </c>
      <c r="Z41" s="15">
        <v>2119</v>
      </c>
      <c r="AA41" s="15"/>
      <c r="AB41" s="15">
        <v>4111</v>
      </c>
      <c r="AC41" s="15">
        <v>4090</v>
      </c>
      <c r="AD41" s="15">
        <v>222</v>
      </c>
      <c r="AE41" s="15">
        <v>971</v>
      </c>
      <c r="AF41" s="10">
        <v>70725.019639999999</v>
      </c>
      <c r="AG41" s="15">
        <v>301</v>
      </c>
      <c r="AH41" s="15">
        <v>4091</v>
      </c>
      <c r="AI41" s="15">
        <v>201</v>
      </c>
      <c r="AJ41" s="15">
        <v>4</v>
      </c>
      <c r="AK41" s="10">
        <v>26950.92052</v>
      </c>
      <c r="AL41" s="10">
        <v>343133.16162000003</v>
      </c>
      <c r="AM41" s="10">
        <v>23517.644319999999</v>
      </c>
      <c r="AN41" s="10">
        <v>1610.502</v>
      </c>
      <c r="AO41" s="15">
        <v>15</v>
      </c>
      <c r="AP41" s="10">
        <v>6300</v>
      </c>
      <c r="AQ41" s="15">
        <v>46</v>
      </c>
      <c r="AR41" s="10">
        <v>5621.6478100000004</v>
      </c>
      <c r="AS41" s="15">
        <v>3739</v>
      </c>
      <c r="AT41" s="10">
        <v>305143.03142000001</v>
      </c>
      <c r="AU41" s="15">
        <v>596</v>
      </c>
      <c r="AV41" s="10">
        <v>54629.904909999997</v>
      </c>
      <c r="AW41" s="15"/>
      <c r="AX41" s="10"/>
      <c r="AY41" s="15"/>
      <c r="AZ41" s="10"/>
      <c r="BA41" s="10">
        <v>4310.5222599999997</v>
      </c>
      <c r="BB41" s="15">
        <v>1711</v>
      </c>
      <c r="BC41" s="10">
        <v>81979.905880000006</v>
      </c>
      <c r="BD41" s="15"/>
      <c r="BE41" s="10"/>
      <c r="BF41" s="15"/>
      <c r="BG41" s="10"/>
      <c r="BH41" s="15"/>
      <c r="BI41" s="10"/>
    </row>
    <row r="42" spans="1:61" x14ac:dyDescent="0.2">
      <c r="A42" s="6" t="s">
        <v>109</v>
      </c>
      <c r="B42" s="6" t="s">
        <v>110</v>
      </c>
      <c r="C42" s="10">
        <v>34.73218</v>
      </c>
      <c r="D42" s="10">
        <v>278.31747999999999</v>
      </c>
      <c r="E42" s="10">
        <v>31.305199999999999</v>
      </c>
      <c r="F42" s="10"/>
      <c r="G42" s="10">
        <v>11.95581</v>
      </c>
      <c r="H42" s="10">
        <v>251.28681</v>
      </c>
      <c r="I42" s="10">
        <v>41.115630000000003</v>
      </c>
      <c r="J42" s="10"/>
      <c r="K42" s="15">
        <v>2</v>
      </c>
      <c r="L42" s="15">
        <v>31</v>
      </c>
      <c r="M42" s="15">
        <v>7</v>
      </c>
      <c r="N42" s="15"/>
      <c r="O42" s="15"/>
      <c r="P42" s="10">
        <v>283.42284000000001</v>
      </c>
      <c r="Q42" s="15">
        <v>36</v>
      </c>
      <c r="R42" s="10">
        <v>165.38348999999999</v>
      </c>
      <c r="S42" s="15">
        <v>78</v>
      </c>
      <c r="T42" s="10">
        <v>135.75667000000001</v>
      </c>
      <c r="U42" s="15">
        <v>71</v>
      </c>
      <c r="V42" s="10"/>
      <c r="W42" s="15"/>
      <c r="X42" s="15">
        <v>795</v>
      </c>
      <c r="Y42" s="15">
        <v>1870</v>
      </c>
      <c r="Z42" s="15">
        <v>162</v>
      </c>
      <c r="AA42" s="15"/>
      <c r="AB42" s="15">
        <v>407</v>
      </c>
      <c r="AC42" s="15">
        <v>501</v>
      </c>
      <c r="AD42" s="15">
        <v>21</v>
      </c>
      <c r="AE42" s="15">
        <v>132</v>
      </c>
      <c r="AF42" s="10">
        <v>8148.5206799999996</v>
      </c>
      <c r="AG42" s="15">
        <v>336</v>
      </c>
      <c r="AH42" s="15">
        <v>184</v>
      </c>
      <c r="AI42" s="15">
        <v>31</v>
      </c>
      <c r="AJ42" s="15">
        <v>2</v>
      </c>
      <c r="AK42" s="10">
        <v>22507.366859999998</v>
      </c>
      <c r="AL42" s="10">
        <v>18838.936750000001</v>
      </c>
      <c r="AM42" s="10">
        <v>5281.3905299999997</v>
      </c>
      <c r="AN42" s="10">
        <v>400</v>
      </c>
      <c r="AO42" s="15">
        <v>3</v>
      </c>
      <c r="AP42" s="10">
        <v>1425</v>
      </c>
      <c r="AQ42" s="15">
        <v>10</v>
      </c>
      <c r="AR42" s="10">
        <v>1546.5423000000001</v>
      </c>
      <c r="AS42" s="15">
        <v>466</v>
      </c>
      <c r="AT42" s="10">
        <v>35959.167970000002</v>
      </c>
      <c r="AU42" s="15">
        <v>43</v>
      </c>
      <c r="AV42" s="10">
        <v>2815.5933399999999</v>
      </c>
      <c r="AW42" s="15">
        <v>1</v>
      </c>
      <c r="AX42" s="10">
        <v>212.54400000000001</v>
      </c>
      <c r="AY42" s="15"/>
      <c r="AZ42" s="10"/>
      <c r="BA42" s="10">
        <v>471.22365000000002</v>
      </c>
      <c r="BB42" s="15">
        <v>85</v>
      </c>
      <c r="BC42" s="10">
        <v>4239.0745200000001</v>
      </c>
      <c r="BD42" s="15"/>
      <c r="BE42" s="10"/>
      <c r="BF42" s="15">
        <v>29</v>
      </c>
      <c r="BG42" s="10">
        <v>852.00599999999997</v>
      </c>
      <c r="BH42" s="15">
        <v>4</v>
      </c>
      <c r="BI42" s="10">
        <v>312.08175999999997</v>
      </c>
    </row>
    <row r="43" spans="1:61" x14ac:dyDescent="0.2">
      <c r="A43" s="6" t="s">
        <v>111</v>
      </c>
      <c r="B43" s="6" t="s">
        <v>112</v>
      </c>
      <c r="C43" s="10">
        <v>5591.3808300000001</v>
      </c>
      <c r="D43" s="10">
        <v>24474.643329999999</v>
      </c>
      <c r="E43" s="10">
        <v>119.36304</v>
      </c>
      <c r="F43" s="10"/>
      <c r="G43" s="10">
        <v>5608.0988399999997</v>
      </c>
      <c r="H43" s="10">
        <v>24455.022089999999</v>
      </c>
      <c r="I43" s="10">
        <v>118.51419</v>
      </c>
      <c r="J43" s="10"/>
      <c r="K43" s="15">
        <v>662</v>
      </c>
      <c r="L43" s="15">
        <v>3320</v>
      </c>
      <c r="M43" s="15">
        <v>126</v>
      </c>
      <c r="N43" s="15"/>
      <c r="O43" s="15">
        <v>3600.23</v>
      </c>
      <c r="P43" s="10">
        <v>30063.120930000001</v>
      </c>
      <c r="Q43" s="15">
        <v>3982</v>
      </c>
      <c r="R43" s="10">
        <v>447.69799</v>
      </c>
      <c r="S43" s="15">
        <v>116</v>
      </c>
      <c r="T43" s="10">
        <v>15.79514</v>
      </c>
      <c r="U43" s="15">
        <v>3</v>
      </c>
      <c r="V43" s="10">
        <v>428.99961999999999</v>
      </c>
      <c r="W43" s="15">
        <v>105</v>
      </c>
      <c r="X43" s="15">
        <v>743</v>
      </c>
      <c r="Y43" s="15">
        <v>7451</v>
      </c>
      <c r="Z43" s="15">
        <v>355</v>
      </c>
      <c r="AA43" s="15"/>
      <c r="AB43" s="15">
        <v>428</v>
      </c>
      <c r="AC43" s="15">
        <v>407</v>
      </c>
      <c r="AD43" s="15">
        <v>18</v>
      </c>
      <c r="AE43" s="15">
        <v>101</v>
      </c>
      <c r="AF43" s="10">
        <v>5965.75749</v>
      </c>
      <c r="AG43" s="15">
        <v>53</v>
      </c>
      <c r="AH43" s="15">
        <v>354</v>
      </c>
      <c r="AI43" s="15">
        <v>11</v>
      </c>
      <c r="AJ43" s="15"/>
      <c r="AK43" s="10">
        <v>3768.6547</v>
      </c>
      <c r="AL43" s="10">
        <v>26356.683219999999</v>
      </c>
      <c r="AM43" s="10">
        <v>1044.8305</v>
      </c>
      <c r="AN43" s="10"/>
      <c r="AO43" s="15">
        <v>1</v>
      </c>
      <c r="AP43" s="10">
        <v>500</v>
      </c>
      <c r="AQ43" s="15">
        <v>2</v>
      </c>
      <c r="AR43" s="10">
        <v>90.5</v>
      </c>
      <c r="AS43" s="15">
        <v>360</v>
      </c>
      <c r="AT43" s="10">
        <v>25888.848580000002</v>
      </c>
      <c r="AU43" s="15">
        <v>44</v>
      </c>
      <c r="AV43" s="10">
        <v>3645.9893400000001</v>
      </c>
      <c r="AW43" s="15">
        <v>35</v>
      </c>
      <c r="AX43" s="10">
        <v>2824.5245300000001</v>
      </c>
      <c r="AY43" s="15">
        <v>3</v>
      </c>
      <c r="AZ43" s="10">
        <v>353.29964999999999</v>
      </c>
      <c r="BA43" s="10"/>
      <c r="BB43" s="15">
        <v>144</v>
      </c>
      <c r="BC43" s="10">
        <v>5673.5370400000002</v>
      </c>
      <c r="BD43" s="15"/>
      <c r="BE43" s="10"/>
      <c r="BF43" s="15"/>
      <c r="BG43" s="10"/>
      <c r="BH43" s="15">
        <v>2</v>
      </c>
      <c r="BI43" s="10">
        <v>5.7779999999999996</v>
      </c>
    </row>
    <row r="44" spans="1:61" x14ac:dyDescent="0.2">
      <c r="A44" s="6" t="s">
        <v>113</v>
      </c>
      <c r="B44" s="6" t="s">
        <v>114</v>
      </c>
      <c r="C44" s="10"/>
      <c r="D44" s="10">
        <v>130.26007000000001</v>
      </c>
      <c r="E44" s="10">
        <v>130.26007000000001</v>
      </c>
      <c r="F44" s="10"/>
      <c r="G44" s="10"/>
      <c r="H44" s="10">
        <v>90.538229999999999</v>
      </c>
      <c r="I44" s="10">
        <v>90.538229999999999</v>
      </c>
      <c r="J44" s="10"/>
      <c r="K44" s="15"/>
      <c r="L44" s="15">
        <v>11</v>
      </c>
      <c r="M44" s="15">
        <v>11</v>
      </c>
      <c r="N44" s="15"/>
      <c r="O44" s="15"/>
      <c r="P44" s="10">
        <v>90.538229999999999</v>
      </c>
      <c r="Q44" s="15">
        <v>11</v>
      </c>
      <c r="R44" s="10">
        <v>53.064169999999997</v>
      </c>
      <c r="S44" s="15">
        <v>11</v>
      </c>
      <c r="T44" s="10"/>
      <c r="U44" s="15"/>
      <c r="V44" s="10"/>
      <c r="W44" s="15"/>
      <c r="X44" s="15"/>
      <c r="Y44" s="15">
        <v>182</v>
      </c>
      <c r="Z44" s="15">
        <v>182</v>
      </c>
      <c r="AA44" s="15"/>
      <c r="AB44" s="15">
        <v>103</v>
      </c>
      <c r="AC44" s="15">
        <v>124</v>
      </c>
      <c r="AD44" s="15"/>
      <c r="AE44" s="15">
        <v>9</v>
      </c>
      <c r="AF44" s="10">
        <v>2126.8732599999998</v>
      </c>
      <c r="AG44" s="15">
        <v>55</v>
      </c>
      <c r="AH44" s="15">
        <v>69</v>
      </c>
      <c r="AI44" s="15">
        <v>69</v>
      </c>
      <c r="AJ44" s="15"/>
      <c r="AK44" s="10">
        <v>3903.1703699999998</v>
      </c>
      <c r="AL44" s="10">
        <v>5651.1785799999998</v>
      </c>
      <c r="AM44" s="10">
        <v>5651.1785799999998</v>
      </c>
      <c r="AN44" s="10"/>
      <c r="AO44" s="15">
        <v>3</v>
      </c>
      <c r="AP44" s="10">
        <v>623.75797</v>
      </c>
      <c r="AQ44" s="15">
        <v>1</v>
      </c>
      <c r="AR44" s="10">
        <v>84.384699999999995</v>
      </c>
      <c r="AS44" s="15">
        <v>116</v>
      </c>
      <c r="AT44" s="10">
        <v>8476.7008600000008</v>
      </c>
      <c r="AU44" s="15">
        <v>4</v>
      </c>
      <c r="AV44" s="10">
        <v>369.50542000000002</v>
      </c>
      <c r="AW44" s="15"/>
      <c r="AX44" s="10"/>
      <c r="AY44" s="15"/>
      <c r="AZ44" s="10"/>
      <c r="BA44" s="10">
        <v>1098.7579699999999</v>
      </c>
      <c r="BB44" s="15"/>
      <c r="BC44" s="10"/>
      <c r="BD44" s="15"/>
      <c r="BE44" s="10"/>
      <c r="BF44" s="15"/>
      <c r="BG44" s="10"/>
      <c r="BH44" s="15">
        <v>3</v>
      </c>
      <c r="BI44" s="10">
        <v>789.36158999999998</v>
      </c>
    </row>
    <row r="45" spans="1:61" x14ac:dyDescent="0.2">
      <c r="A45" s="6" t="s">
        <v>115</v>
      </c>
      <c r="B45" s="6" t="s">
        <v>116</v>
      </c>
      <c r="C45" s="10">
        <v>261833.83989999999</v>
      </c>
      <c r="D45" s="10">
        <v>112600.30157</v>
      </c>
      <c r="E45" s="10">
        <v>6542.4026199999998</v>
      </c>
      <c r="F45" s="10"/>
      <c r="G45" s="10">
        <v>258547.86217000001</v>
      </c>
      <c r="H45" s="10">
        <v>111297.18269</v>
      </c>
      <c r="I45" s="10">
        <v>6903.1837999999998</v>
      </c>
      <c r="J45" s="10"/>
      <c r="K45" s="15">
        <v>57585</v>
      </c>
      <c r="L45" s="15">
        <v>31298</v>
      </c>
      <c r="M45" s="15">
        <v>4375</v>
      </c>
      <c r="N45" s="15"/>
      <c r="O45" s="15">
        <v>113.95</v>
      </c>
      <c r="P45" s="10">
        <v>370361.57987000002</v>
      </c>
      <c r="Q45" s="15">
        <v>88787</v>
      </c>
      <c r="R45" s="10">
        <v>11561.158509999999</v>
      </c>
      <c r="S45" s="15">
        <v>4312</v>
      </c>
      <c r="T45" s="10">
        <v>953.10509000000002</v>
      </c>
      <c r="U45" s="15">
        <v>657</v>
      </c>
      <c r="V45" s="10">
        <v>6535.4918200000002</v>
      </c>
      <c r="W45" s="15">
        <v>2657</v>
      </c>
      <c r="X45" s="15">
        <v>130507</v>
      </c>
      <c r="Y45" s="15">
        <v>69143</v>
      </c>
      <c r="Z45" s="15">
        <v>9808</v>
      </c>
      <c r="AA45" s="15"/>
      <c r="AB45" s="15">
        <v>4460</v>
      </c>
      <c r="AC45" s="15">
        <v>4398</v>
      </c>
      <c r="AD45" s="15">
        <v>258</v>
      </c>
      <c r="AE45" s="15">
        <v>1267</v>
      </c>
      <c r="AF45" s="10">
        <v>63343.692000000003</v>
      </c>
      <c r="AG45" s="15">
        <v>3294</v>
      </c>
      <c r="AH45" s="15">
        <v>1104</v>
      </c>
      <c r="AI45" s="15">
        <v>49</v>
      </c>
      <c r="AJ45" s="15"/>
      <c r="AK45" s="10">
        <v>235521.91243999999</v>
      </c>
      <c r="AL45" s="10">
        <v>88794.525099999999</v>
      </c>
      <c r="AM45" s="10">
        <v>10828.02649</v>
      </c>
      <c r="AN45" s="10"/>
      <c r="AO45" s="15">
        <v>29</v>
      </c>
      <c r="AP45" s="10">
        <v>12068.97</v>
      </c>
      <c r="AQ45" s="15">
        <v>63</v>
      </c>
      <c r="AR45" s="10">
        <v>9141.8441399999992</v>
      </c>
      <c r="AS45" s="15">
        <v>3666</v>
      </c>
      <c r="AT45" s="10">
        <v>252836.89006999999</v>
      </c>
      <c r="AU45" s="15">
        <v>640</v>
      </c>
      <c r="AV45" s="10">
        <v>50268.733330000003</v>
      </c>
      <c r="AW45" s="15">
        <v>269</v>
      </c>
      <c r="AX45" s="10">
        <v>17463.36736</v>
      </c>
      <c r="AY45" s="15">
        <v>66</v>
      </c>
      <c r="AZ45" s="10">
        <v>5947.8094199999996</v>
      </c>
      <c r="BA45" s="10">
        <v>4722.1472299999996</v>
      </c>
      <c r="BB45" s="15">
        <v>1819</v>
      </c>
      <c r="BC45" s="10">
        <v>68463.082999999999</v>
      </c>
      <c r="BD45" s="15"/>
      <c r="BE45" s="10"/>
      <c r="BF45" s="15">
        <v>19</v>
      </c>
      <c r="BG45" s="10">
        <v>566.71100000000001</v>
      </c>
      <c r="BH45" s="15">
        <v>31</v>
      </c>
      <c r="BI45" s="10">
        <v>3613.0065300000001</v>
      </c>
    </row>
    <row r="46" spans="1:61" x14ac:dyDescent="0.2">
      <c r="A46" s="6" t="s">
        <v>117</v>
      </c>
      <c r="B46" s="6" t="s">
        <v>118</v>
      </c>
      <c r="C46" s="10"/>
      <c r="D46" s="10">
        <v>1611174.6059999999</v>
      </c>
      <c r="E46" s="10">
        <v>75199.147800000006</v>
      </c>
      <c r="F46" s="10"/>
      <c r="G46" s="10"/>
      <c r="H46" s="10">
        <v>1572326.73254</v>
      </c>
      <c r="I46" s="10">
        <v>72912.287800000006</v>
      </c>
      <c r="J46" s="10"/>
      <c r="K46" s="15"/>
      <c r="L46" s="15">
        <v>341536</v>
      </c>
      <c r="M46" s="15">
        <v>10784</v>
      </c>
      <c r="N46" s="15"/>
      <c r="O46" s="15">
        <v>74264.657999999996</v>
      </c>
      <c r="P46" s="10">
        <v>1609353.2120399999</v>
      </c>
      <c r="Q46" s="15">
        <v>341974</v>
      </c>
      <c r="R46" s="10">
        <v>19095.487249999998</v>
      </c>
      <c r="S46" s="15">
        <v>3757</v>
      </c>
      <c r="T46" s="10">
        <v>2201.92256</v>
      </c>
      <c r="U46" s="15">
        <v>521</v>
      </c>
      <c r="V46" s="10">
        <v>15072.17073</v>
      </c>
      <c r="W46" s="15">
        <v>4134</v>
      </c>
      <c r="X46" s="15">
        <v>11</v>
      </c>
      <c r="Y46" s="15">
        <v>466439</v>
      </c>
      <c r="Z46" s="15">
        <v>14777</v>
      </c>
      <c r="AA46" s="15"/>
      <c r="AB46" s="15">
        <v>7567</v>
      </c>
      <c r="AC46" s="15">
        <v>5671</v>
      </c>
      <c r="AD46" s="15">
        <v>294</v>
      </c>
      <c r="AE46" s="15">
        <v>2143</v>
      </c>
      <c r="AF46" s="10">
        <v>134669.49904</v>
      </c>
      <c r="AG46" s="15"/>
      <c r="AH46" s="15">
        <v>5671</v>
      </c>
      <c r="AI46" s="15">
        <v>1479</v>
      </c>
      <c r="AJ46" s="15"/>
      <c r="AK46" s="10"/>
      <c r="AL46" s="10">
        <v>446434.90522999997</v>
      </c>
      <c r="AM46" s="10">
        <v>150650.13435000001</v>
      </c>
      <c r="AN46" s="10"/>
      <c r="AO46" s="15">
        <v>10</v>
      </c>
      <c r="AP46" s="10">
        <v>2261.3319999999999</v>
      </c>
      <c r="AQ46" s="15">
        <v>11</v>
      </c>
      <c r="AR46" s="10">
        <v>1275.644</v>
      </c>
      <c r="AS46" s="15">
        <v>5329</v>
      </c>
      <c r="AT46" s="10">
        <v>421411.35291000002</v>
      </c>
      <c r="AU46" s="15">
        <v>321</v>
      </c>
      <c r="AV46" s="10">
        <v>21486.57632</v>
      </c>
      <c r="AW46" s="15">
        <v>150</v>
      </c>
      <c r="AX46" s="10">
        <v>10697.7868</v>
      </c>
      <c r="AY46" s="15">
        <v>42</v>
      </c>
      <c r="AZ46" s="10">
        <v>2207.0651499999999</v>
      </c>
      <c r="BA46" s="10"/>
      <c r="BB46" s="15">
        <v>3164</v>
      </c>
      <c r="BC46" s="10">
        <v>176316.68414</v>
      </c>
      <c r="BD46" s="15"/>
      <c r="BE46" s="10"/>
      <c r="BF46" s="15">
        <v>91</v>
      </c>
      <c r="BG46" s="10">
        <v>253.976</v>
      </c>
      <c r="BH46" s="15">
        <v>27</v>
      </c>
      <c r="BI46" s="10">
        <v>948.74773000000005</v>
      </c>
    </row>
    <row r="47" spans="1:61" x14ac:dyDescent="0.2">
      <c r="BF47" s="16"/>
    </row>
    <row r="49" spans="3:61" x14ac:dyDescent="0.2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</sheetData>
  <mergeCells count="90">
    <mergeCell ref="A9:B9"/>
    <mergeCell ref="AX6:AX8"/>
    <mergeCell ref="AY6:AY8"/>
    <mergeCell ref="AZ6:AZ8"/>
    <mergeCell ref="H7:H8"/>
    <mergeCell ref="I7:I8"/>
    <mergeCell ref="L7:L8"/>
    <mergeCell ref="M7:M8"/>
    <mergeCell ref="AG7:AG8"/>
    <mergeCell ref="AH7:AI7"/>
    <mergeCell ref="AJ7:AJ8"/>
    <mergeCell ref="AG6:AJ6"/>
    <mergeCell ref="AK6:AN6"/>
    <mergeCell ref="AO6:AP6"/>
    <mergeCell ref="AQ6:AR6"/>
    <mergeCell ref="AS6:AV6"/>
    <mergeCell ref="AW6:AW8"/>
    <mergeCell ref="AK7:AK8"/>
    <mergeCell ref="AL7:AM7"/>
    <mergeCell ref="AN7:AN8"/>
    <mergeCell ref="AO7:AO8"/>
    <mergeCell ref="AP7:AP8"/>
    <mergeCell ref="AQ7:AQ8"/>
    <mergeCell ref="AR7:AR8"/>
    <mergeCell ref="AS7:AT7"/>
    <mergeCell ref="AU7:AV7"/>
    <mergeCell ref="BH5:BH8"/>
    <mergeCell ref="BI5:BI8"/>
    <mergeCell ref="D6:D8"/>
    <mergeCell ref="E6:E8"/>
    <mergeCell ref="G6:G8"/>
    <mergeCell ref="H6:I6"/>
    <mergeCell ref="J6:J8"/>
    <mergeCell ref="K6:K8"/>
    <mergeCell ref="L6:M6"/>
    <mergeCell ref="N6:N8"/>
    <mergeCell ref="BB5:BB8"/>
    <mergeCell ref="BC5:BC8"/>
    <mergeCell ref="BD5:BD8"/>
    <mergeCell ref="BE5:BE8"/>
    <mergeCell ref="BF5:BF8"/>
    <mergeCell ref="BG5:BG8"/>
    <mergeCell ref="W5:W8"/>
    <mergeCell ref="AF5:AF8"/>
    <mergeCell ref="Y6:Y8"/>
    <mergeCell ref="Z6:Z8"/>
    <mergeCell ref="AC6:AC8"/>
    <mergeCell ref="AD6:AD8"/>
    <mergeCell ref="Y5:Z5"/>
    <mergeCell ref="AA5:AA8"/>
    <mergeCell ref="AB5:AB8"/>
    <mergeCell ref="AC5:AD5"/>
    <mergeCell ref="AE5:AE8"/>
    <mergeCell ref="BF4:BG4"/>
    <mergeCell ref="BH4:BI4"/>
    <mergeCell ref="C5:C8"/>
    <mergeCell ref="D5:E5"/>
    <mergeCell ref="F5:F8"/>
    <mergeCell ref="G5:J5"/>
    <mergeCell ref="K5:N5"/>
    <mergeCell ref="P5:P8"/>
    <mergeCell ref="Q5:Q8"/>
    <mergeCell ref="R5:R8"/>
    <mergeCell ref="AE4:AF4"/>
    <mergeCell ref="AG4:AV4"/>
    <mergeCell ref="AW4:AZ4"/>
    <mergeCell ref="BA4:BA8"/>
    <mergeCell ref="BB4:BC4"/>
    <mergeCell ref="S5:S8"/>
    <mergeCell ref="BD4:BE4"/>
    <mergeCell ref="AG5:AN5"/>
    <mergeCell ref="AO5:AV5"/>
    <mergeCell ref="AW5:AX5"/>
    <mergeCell ref="AY5:AZ5"/>
    <mergeCell ref="AB4:AD4"/>
    <mergeCell ref="A1:B1"/>
    <mergeCell ref="A4:A8"/>
    <mergeCell ref="B4:B8"/>
    <mergeCell ref="C4:F4"/>
    <mergeCell ref="G4:N4"/>
    <mergeCell ref="O4:O8"/>
    <mergeCell ref="P4:Q4"/>
    <mergeCell ref="R4:S4"/>
    <mergeCell ref="T4:U4"/>
    <mergeCell ref="V4:W4"/>
    <mergeCell ref="X4:AA4"/>
    <mergeCell ref="X5:X8"/>
    <mergeCell ref="T5:T8"/>
    <mergeCell ref="U5:U8"/>
    <mergeCell ref="V5:V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.</vt:lpstr>
      <vt:lpstr>Лист1</vt:lpstr>
      <vt:lpstr>.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2021-04-07T11:30:03Z</dcterms:created>
  <dcterms:modified xsi:type="dcterms:W3CDTF">2024-05-08T08:44:56Z</dcterms:modified>
</cp:coreProperties>
</file>